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ashleychapin/Desktop/"/>
    </mc:Choice>
  </mc:AlternateContent>
  <xr:revisionPtr revIDLastSave="0" documentId="13_ncr:1_{4CE48BD6-73B1-C34E-9508-52F229F193B2}" xr6:coauthVersionLast="47" xr6:coauthVersionMax="47" xr10:uidLastSave="{00000000-0000-0000-0000-000000000000}"/>
  <bookViews>
    <workbookView xWindow="-2420" yWindow="-21100" windowWidth="37940" windowHeight="19760" xr2:uid="{FE322103-4208-A84A-94C8-6169F8A78F83}"/>
  </bookViews>
  <sheets>
    <sheet name="Reservation Type Rates" sheetId="1" r:id="rId1"/>
    <sheet name="Additional Services Rates" sheetId="8" r:id="rId2"/>
    <sheet name="Packages and Subscriptions" sheetId="6" r:id="rId3"/>
    <sheet name="Multi-Pet Discounts" sheetId="2" r:id="rId4"/>
    <sheet name="Check In and Out Fees" sheetId="4" r:id="rId5"/>
    <sheet name="Peak Dates" sheetId="5" r:id="rId6"/>
    <sheet name="Medication and Feeding" sheetId="7" r:id="rId7"/>
    <sheet name="Additional Discounts" sheetId="3" r:id="rId8"/>
    <sheet name="Animal Based Pricing"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3" i="2" l="1"/>
  <c r="Q9" i="2"/>
  <c r="Q8" i="2"/>
  <c r="Q10" i="2" s="1"/>
  <c r="Q12" i="2" s="1"/>
  <c r="P59" i="2"/>
  <c r="O59" i="2"/>
  <c r="N59" i="2"/>
  <c r="P55" i="2"/>
  <c r="O55" i="2"/>
  <c r="N55" i="2"/>
  <c r="P54" i="2"/>
  <c r="O54" i="2"/>
  <c r="N54" i="2"/>
  <c r="P13" i="2"/>
  <c r="O13" i="2"/>
  <c r="N13" i="2"/>
  <c r="P9" i="2"/>
  <c r="P8" i="2"/>
  <c r="P10" i="2" s="1"/>
  <c r="P12" i="2" s="1"/>
  <c r="O9" i="2"/>
  <c r="O8" i="2"/>
  <c r="N9" i="2"/>
  <c r="N8" i="2"/>
  <c r="O56" i="2" l="1"/>
  <c r="O58" i="2" s="1"/>
  <c r="P56" i="2"/>
  <c r="P58" i="2" s="1"/>
  <c r="N56" i="2"/>
  <c r="N58" i="2" s="1"/>
  <c r="O10" i="2"/>
  <c r="O12" i="2" s="1"/>
  <c r="N10" i="2"/>
  <c r="N12" i="2" s="1"/>
</calcChain>
</file>

<file path=xl/sharedStrings.xml><?xml version="1.0" encoding="utf-8"?>
<sst xmlns="http://schemas.openxmlformats.org/spreadsheetml/2006/main" count="678" uniqueCount="119">
  <si>
    <t>Reservation Type</t>
  </si>
  <si>
    <t>Effective Date of Change</t>
  </si>
  <si>
    <t>Price of 1 Pet</t>
  </si>
  <si>
    <t>Price of 2nd Pet</t>
  </si>
  <si>
    <t>Price of 3rd Pet</t>
  </si>
  <si>
    <t>Price of 4th Pet</t>
  </si>
  <si>
    <t>Price of 5th Pet</t>
  </si>
  <si>
    <t>(type here)</t>
  </si>
  <si>
    <t>Type of discount ($/%)</t>
  </si>
  <si>
    <t>Discount amount for 2nd pet</t>
  </si>
  <si>
    <t>Discount amount for 3rd pet</t>
  </si>
  <si>
    <t>Discount amount for 4th pet</t>
  </si>
  <si>
    <t>Discount amount for 5th pet</t>
  </si>
  <si>
    <t>($/% off)</t>
  </si>
  <si>
    <t>($)</t>
  </si>
  <si>
    <t>Multi-Pet Pricing Rule Calculator</t>
  </si>
  <si>
    <t>2nd Dog Price (Discounted price)</t>
  </si>
  <si>
    <t>3rd Dog Price (Discounted Price)</t>
  </si>
  <si>
    <t>4th Dog Price (Discounted Price)</t>
  </si>
  <si>
    <t>Total w/ Discounts</t>
  </si>
  <si>
    <t>Full total without discounts</t>
  </si>
  <si>
    <t>Subtract Discounts from full total</t>
  </si>
  <si>
    <t xml:space="preserve">Divide discount by number of pets </t>
  </si>
  <si>
    <t>|</t>
  </si>
  <si>
    <t>(do not change these values or formulas)</t>
  </si>
  <si>
    <t>Extended Stay Discounts</t>
  </si>
  <si>
    <t>VIP Discounts</t>
  </si>
  <si>
    <t>Check In Fees</t>
  </si>
  <si>
    <t>Check Out Fees</t>
  </si>
  <si>
    <t xml:space="preserve">Starting on or Created on said date? </t>
  </si>
  <si>
    <t>2 Pets</t>
  </si>
  <si>
    <t>3 Pets</t>
  </si>
  <si>
    <t>4 Pets</t>
  </si>
  <si>
    <t>1 Pet (Base Rate)</t>
  </si>
  <si>
    <t>Total discount per pet (enter this number in the discount amount cells Gingr. This will be the discount per pet in Gingr)</t>
  </si>
  <si>
    <t>Pets Lodging Together</t>
  </si>
  <si>
    <t>Pets NOT Lodging Together</t>
  </si>
  <si>
    <t>(list out as they are written in your Gingr app)</t>
  </si>
  <si>
    <t>New Daily/Nightly Rate</t>
  </si>
  <si>
    <t>(DD/MM/YYYY)</t>
  </si>
  <si>
    <t>(see helpful hints for difference)</t>
  </si>
  <si>
    <t>Boarding Standard</t>
  </si>
  <si>
    <t>$</t>
  </si>
  <si>
    <t>n/a</t>
  </si>
  <si>
    <t>Example: discounts up to 4 pets</t>
  </si>
  <si>
    <t>Combined daily/nightly total for all pets</t>
  </si>
  <si>
    <t>Check In Before</t>
  </si>
  <si>
    <t>Check In After</t>
  </si>
  <si>
    <t>Check In Before (Hours of Operation)</t>
  </si>
  <si>
    <t>Check in After (Hours of Operation)</t>
  </si>
  <si>
    <t>Minutes before/after Hours of Operation</t>
  </si>
  <si>
    <t xml:space="preserve">Only on certain days of the week? </t>
  </si>
  <si>
    <t>Should the fee be distributed for multi-pet families?</t>
  </si>
  <si>
    <t>Time that fee occurs (24h format)</t>
  </si>
  <si>
    <t>Fee amount $</t>
  </si>
  <si>
    <t>everyday</t>
  </si>
  <si>
    <t>yes</t>
  </si>
  <si>
    <t>Saturday &amp; Sunday Only</t>
  </si>
  <si>
    <t>Yes</t>
  </si>
  <si>
    <t>Weekends Only</t>
  </si>
  <si>
    <t>no</t>
  </si>
  <si>
    <t>Name of Additional Service</t>
  </si>
  <si>
    <t>Date we should change these rates</t>
  </si>
  <si>
    <t>Name of Service Option</t>
  </si>
  <si>
    <t>New Rate</t>
  </si>
  <si>
    <t>(type here in a list)</t>
  </si>
  <si>
    <t>($ amount)</t>
  </si>
  <si>
    <t>Yes/No</t>
  </si>
  <si>
    <t>MM/DD/YYYY</t>
  </si>
  <si>
    <t>Add more lines as needed, if you would like to have multiple time of the day which these fees occur</t>
  </si>
  <si>
    <t>Copy and paste more as needed</t>
  </si>
  <si>
    <t>Check Out Before</t>
  </si>
  <si>
    <t>Check Out After</t>
  </si>
  <si>
    <t>Check Out Before (Hours of Operation)</t>
  </si>
  <si>
    <t>Check Out After (Hours of Operation)</t>
  </si>
  <si>
    <t>Pets checking out before/after hours of operation set in Admin &gt; Hours of Operation</t>
  </si>
  <si>
    <t>Pets checking in before/after hours of operation set in Admin &gt; Hours of Operation</t>
  </si>
  <si>
    <t>Add more lines as needed, if you would like to have multiple times of the day which these fees occur</t>
  </si>
  <si>
    <t>(exactly as listed in your Gingr app)</t>
  </si>
  <si>
    <t>Package or Subscription Name</t>
  </si>
  <si>
    <t>5 Pets</t>
  </si>
  <si>
    <t xml:space="preserve">Update booked services? </t>
  </si>
  <si>
    <t>Copy and Paste these cells below for as many Reservation Types are needing to be updated.</t>
  </si>
  <si>
    <t>Scroll to cell M37 for an example</t>
  </si>
  <si>
    <t>Medication</t>
  </si>
  <si>
    <t>Per administration charge or daily charge?</t>
  </si>
  <si>
    <t>Update booked services? (scroll right for helpful hints)</t>
  </si>
  <si>
    <t>Reservation Type (required)</t>
  </si>
  <si>
    <t>Feeding</t>
  </si>
  <si>
    <t>Fee amount (flat rate only)</t>
  </si>
  <si>
    <t>DD/MM/YYYY</t>
  </si>
  <si>
    <t>Peak Dates</t>
  </si>
  <si>
    <t>$/%</t>
  </si>
  <si>
    <t>From Date</t>
  </si>
  <si>
    <t>To Date</t>
  </si>
  <si>
    <t>Type</t>
  </si>
  <si>
    <t>Amount</t>
  </si>
  <si>
    <t>Label</t>
  </si>
  <si>
    <t>Title shown on invoices</t>
  </si>
  <si>
    <t>Repeating</t>
  </si>
  <si>
    <t>Support Article:</t>
  </si>
  <si>
    <t>Updating Your Rates</t>
  </si>
  <si>
    <t>Multiple Pet Discounts</t>
  </si>
  <si>
    <t>VIP Pricing Rules</t>
  </si>
  <si>
    <t>Check In &amp; Check Out Pricing Rules</t>
  </si>
  <si>
    <t>Support Articles:</t>
  </si>
  <si>
    <t>Automated Medication Charges</t>
  </si>
  <si>
    <t>Charge for Medication</t>
  </si>
  <si>
    <t>Charge for Feeding</t>
  </si>
  <si>
    <t>Check Out Time After Check-In Time</t>
  </si>
  <si>
    <t>Discounts</t>
  </si>
  <si>
    <t>Animal Birthday</t>
  </si>
  <si>
    <t>Animal Breed</t>
  </si>
  <si>
    <t>Animal Species</t>
  </si>
  <si>
    <t>Animal Weight</t>
  </si>
  <si>
    <t>Animal Altered</t>
  </si>
  <si>
    <t xml:space="preserve">Animal Age (Months) </t>
  </si>
  <si>
    <t>Species Type</t>
  </si>
  <si>
    <t>(dog/cat/bird/etc)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</si>
</sst>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b/>
      <sz val="12"/>
      <color theme="1"/>
      <name val="Calibri"/>
      <family val="2"/>
      <scheme val="minor"/>
    </font>
    <font>
      <sz val="12"/>
      <color theme="6"/>
      <name val="Calibri"/>
      <family val="2"/>
      <scheme val="minor"/>
    </font>
    <font>
      <sz val="12"/>
      <color rgb="FF000000"/>
      <name val="Calibri"/>
      <family val="2"/>
      <scheme val="minor"/>
    </font>
    <font>
      <b/>
      <sz val="12"/>
      <color theme="6"/>
      <name val="Calibri"/>
      <family val="2"/>
      <scheme val="minor"/>
    </font>
    <font>
      <b/>
      <sz val="14"/>
      <color theme="1"/>
      <name val="Calibri"/>
      <family val="2"/>
      <scheme val="minor"/>
    </font>
    <font>
      <b/>
      <sz val="14"/>
      <color rgb="FFFF0000"/>
      <name val="Calibri"/>
      <family val="2"/>
      <scheme val="minor"/>
    </font>
    <font>
      <b/>
      <sz val="16"/>
      <color theme="1"/>
      <name val="Calibri"/>
      <family val="2"/>
      <scheme val="minor"/>
    </font>
    <font>
      <b/>
      <sz val="14"/>
      <color rgb="FF4197F3"/>
      <name val="Calibri"/>
      <family val="2"/>
      <scheme val="minor"/>
    </font>
    <font>
      <b/>
      <sz val="14"/>
      <color rgb="FFF34441"/>
      <name val="Calibri"/>
      <family val="2"/>
      <scheme val="minor"/>
    </font>
    <font>
      <sz val="12"/>
      <color theme="2" tint="-9.9978637043366805E-2"/>
      <name val="Calibri"/>
      <family val="2"/>
      <scheme val="minor"/>
    </font>
    <font>
      <sz val="12"/>
      <color theme="2" tint="-0.249977111117893"/>
      <name val="Calibri"/>
      <family val="2"/>
      <scheme val="minor"/>
    </font>
    <font>
      <b/>
      <sz val="12"/>
      <color theme="2" tint="-0.499984740745262"/>
      <name val="Calibri"/>
      <family val="2"/>
      <scheme val="minor"/>
    </font>
    <font>
      <b/>
      <sz val="14"/>
      <color rgb="FF000000"/>
      <name val="Calibri"/>
      <family val="2"/>
      <scheme val="minor"/>
    </font>
    <font>
      <sz val="12"/>
      <color rgb="FFAEAAAA"/>
      <name val="Calibri"/>
      <family val="2"/>
      <scheme val="minor"/>
    </font>
    <font>
      <b/>
      <sz val="12"/>
      <color rgb="FF000000"/>
      <name val="Calibri"/>
      <family val="2"/>
      <scheme val="minor"/>
    </font>
    <font>
      <sz val="12"/>
      <color theme="2" tint="-0.499984740745262"/>
      <name val="Calibri"/>
      <family val="2"/>
      <scheme val="minor"/>
    </font>
    <font>
      <b/>
      <sz val="12"/>
      <color rgb="FF49BF67"/>
      <name val="Calibri"/>
      <family val="2"/>
      <scheme val="minor"/>
    </font>
    <font>
      <u/>
      <sz val="12"/>
      <color theme="10"/>
      <name val="Calibri"/>
      <family val="2"/>
      <scheme val="minor"/>
    </font>
    <font>
      <u/>
      <sz val="14"/>
      <color theme="10"/>
      <name val="Calibri"/>
      <family val="2"/>
      <scheme val="minor"/>
    </font>
  </fonts>
  <fills count="6">
    <fill>
      <patternFill patternType="none"/>
    </fill>
    <fill>
      <patternFill patternType="gray125"/>
    </fill>
    <fill>
      <patternFill patternType="solid">
        <fgColor rgb="FFE7E6E6"/>
        <bgColor rgb="FF000000"/>
      </patternFill>
    </fill>
    <fill>
      <patternFill patternType="solid">
        <fgColor theme="2"/>
        <bgColor indexed="64"/>
      </patternFill>
    </fill>
    <fill>
      <patternFill patternType="solid">
        <fgColor theme="0"/>
        <bgColor rgb="FF000000"/>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90">
    <xf numFmtId="0" fontId="0" fillId="0" borderId="0" xfId="0"/>
    <xf numFmtId="0" fontId="1" fillId="0" borderId="0" xfId="0" applyFont="1"/>
    <xf numFmtId="0" fontId="1" fillId="0" borderId="2" xfId="0" applyFont="1" applyBorder="1"/>
    <xf numFmtId="0" fontId="2" fillId="0" borderId="3" xfId="0" applyFont="1" applyBorder="1"/>
    <xf numFmtId="0" fontId="2" fillId="0" borderId="4" xfId="0" applyFont="1" applyBorder="1"/>
    <xf numFmtId="0" fontId="0" fillId="0" borderId="5" xfId="0" applyBorder="1"/>
    <xf numFmtId="0" fontId="0" fillId="0" borderId="0" xfId="0" applyBorder="1"/>
    <xf numFmtId="0" fontId="0" fillId="0" borderId="6" xfId="0" applyBorder="1"/>
    <xf numFmtId="0" fontId="2" fillId="0" borderId="6" xfId="0" applyFont="1" applyBorder="1"/>
    <xf numFmtId="0" fontId="0" fillId="0" borderId="7" xfId="0" applyBorder="1"/>
    <xf numFmtId="0" fontId="0" fillId="0" borderId="8" xfId="0" applyBorder="1"/>
    <xf numFmtId="0" fontId="2" fillId="0" borderId="9" xfId="0" applyFont="1" applyBorder="1"/>
    <xf numFmtId="0" fontId="2" fillId="0" borderId="0" xfId="0" applyFont="1" applyBorder="1"/>
    <xf numFmtId="0" fontId="2" fillId="0" borderId="8" xfId="0" applyFont="1" applyBorder="1"/>
    <xf numFmtId="0" fontId="4" fillId="0" borderId="0" xfId="0" applyFont="1"/>
    <xf numFmtId="0" fontId="4" fillId="0" borderId="0" xfId="0" applyFont="1" applyAlignment="1">
      <alignment horizontal="center"/>
    </xf>
    <xf numFmtId="0" fontId="1" fillId="0" borderId="3" xfId="0" applyFont="1" applyBorder="1"/>
    <xf numFmtId="0" fontId="3" fillId="2" borderId="1" xfId="0" applyFont="1" applyFill="1" applyBorder="1" applyAlignment="1">
      <alignment wrapText="1"/>
    </xf>
    <xf numFmtId="0" fontId="3" fillId="0" borderId="1" xfId="0" applyFont="1" applyBorder="1"/>
    <xf numFmtId="0" fontId="3" fillId="2" borderId="1" xfId="0" applyFont="1" applyFill="1" applyBorder="1"/>
    <xf numFmtId="0" fontId="2" fillId="2" borderId="1" xfId="0" applyFont="1" applyFill="1" applyBorder="1"/>
    <xf numFmtId="0" fontId="2" fillId="0" borderId="1" xfId="0" applyFont="1" applyBorder="1"/>
    <xf numFmtId="0" fontId="0" fillId="0" borderId="1" xfId="0" applyBorder="1"/>
    <xf numFmtId="0" fontId="2" fillId="0" borderId="0" xfId="0" applyFont="1" applyAlignment="1">
      <alignment wrapText="1"/>
    </xf>
    <xf numFmtId="0" fontId="2" fillId="0" borderId="0" xfId="0" applyFont="1" applyAlignment="1">
      <alignment horizontal="center"/>
    </xf>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1" fillId="0" borderId="0" xfId="0" applyFont="1"/>
    <xf numFmtId="0" fontId="12" fillId="0" borderId="0" xfId="0" applyFont="1"/>
    <xf numFmtId="0" fontId="0" fillId="0" borderId="5" xfId="0" applyBorder="1" applyAlignment="1">
      <alignment horizontal="right" wrapText="1"/>
    </xf>
    <xf numFmtId="0" fontId="5" fillId="0" borderId="10" xfId="0" applyFont="1" applyBorder="1"/>
    <xf numFmtId="0" fontId="11" fillId="0" borderId="11" xfId="0" applyFont="1" applyBorder="1"/>
    <xf numFmtId="0" fontId="1" fillId="0" borderId="1" xfId="0" applyFont="1" applyBorder="1"/>
    <xf numFmtId="0" fontId="11" fillId="0" borderId="1" xfId="0" applyNumberFormat="1" applyFont="1" applyBorder="1"/>
    <xf numFmtId="0" fontId="11" fillId="0" borderId="1" xfId="0" applyFont="1" applyBorder="1"/>
    <xf numFmtId="0" fontId="11"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wrapText="1"/>
    </xf>
    <xf numFmtId="0" fontId="0" fillId="0" borderId="12" xfId="0" applyBorder="1" applyAlignment="1">
      <alignment horizontal="center" wrapText="1"/>
    </xf>
    <xf numFmtId="0" fontId="13" fillId="0" borderId="10" xfId="0" applyFont="1" applyBorder="1"/>
    <xf numFmtId="0" fontId="14" fillId="0" borderId="11" xfId="0" applyFont="1" applyBorder="1"/>
    <xf numFmtId="0" fontId="3" fillId="0" borderId="0" xfId="0" applyFont="1"/>
    <xf numFmtId="0" fontId="3" fillId="0" borderId="8" xfId="0" applyFont="1" applyBorder="1"/>
    <xf numFmtId="0" fontId="3" fillId="0" borderId="5" xfId="0" applyFont="1" applyBorder="1" applyAlignment="1">
      <alignment horizontal="right" wrapText="1"/>
    </xf>
    <xf numFmtId="0" fontId="3" fillId="0" borderId="12" xfId="0" applyFont="1" applyBorder="1" applyAlignment="1">
      <alignment horizontal="center" wrapText="1"/>
    </xf>
    <xf numFmtId="0" fontId="3" fillId="0" borderId="9" xfId="0" applyFont="1" applyBorder="1" applyAlignment="1">
      <alignment horizontal="center" wrapText="1"/>
    </xf>
    <xf numFmtId="0" fontId="15" fillId="0" borderId="1" xfId="0" applyFont="1" applyBorder="1"/>
    <xf numFmtId="0" fontId="14" fillId="0" borderId="9" xfId="0" applyFont="1" applyBorder="1"/>
    <xf numFmtId="0" fontId="15" fillId="0" borderId="12" xfId="0" applyFont="1" applyBorder="1"/>
    <xf numFmtId="0" fontId="3" fillId="0" borderId="6" xfId="0" applyFont="1" applyBorder="1"/>
    <xf numFmtId="0" fontId="3" fillId="0" borderId="1" xfId="0" applyFont="1" applyBorder="1" applyAlignment="1">
      <alignment wrapText="1"/>
    </xf>
    <xf numFmtId="0" fontId="3" fillId="0" borderId="11" xfId="0" applyFont="1" applyBorder="1" applyAlignment="1">
      <alignment horizontal="center" wrapText="1"/>
    </xf>
    <xf numFmtId="0" fontId="14" fillId="0" borderId="9" xfId="0" applyFont="1" applyBorder="1" applyAlignment="1">
      <alignment wrapText="1"/>
    </xf>
    <xf numFmtId="0" fontId="3" fillId="0" borderId="9" xfId="0" applyFont="1" applyBorder="1"/>
    <xf numFmtId="0" fontId="16" fillId="0" borderId="9" xfId="0" applyFont="1" applyBorder="1"/>
    <xf numFmtId="0" fontId="3" fillId="3" borderId="1" xfId="0" applyFont="1" applyFill="1" applyBorder="1"/>
    <xf numFmtId="0" fontId="3" fillId="4" borderId="1" xfId="0" applyFont="1" applyFill="1" applyBorder="1" applyAlignment="1">
      <alignment wrapText="1"/>
    </xf>
    <xf numFmtId="0" fontId="3" fillId="4" borderId="1" xfId="0" applyFont="1" applyFill="1" applyBorder="1"/>
    <xf numFmtId="0" fontId="3" fillId="0" borderId="1" xfId="0" applyFont="1" applyFill="1" applyBorder="1"/>
    <xf numFmtId="0" fontId="0" fillId="3" borderId="1" xfId="0" applyFill="1" applyBorder="1"/>
    <xf numFmtId="0" fontId="0" fillId="5" borderId="1" xfId="0" applyFill="1" applyBorder="1"/>
    <xf numFmtId="0" fontId="10" fillId="4" borderId="1" xfId="0" applyFont="1" applyFill="1" applyBorder="1"/>
    <xf numFmtId="0" fontId="10" fillId="5" borderId="1" xfId="0" applyFont="1" applyFill="1" applyBorder="1"/>
    <xf numFmtId="0" fontId="10" fillId="3" borderId="1" xfId="0" applyFont="1" applyFill="1" applyBorder="1"/>
    <xf numFmtId="0" fontId="17" fillId="0" borderId="0" xfId="0" applyFont="1"/>
    <xf numFmtId="0" fontId="5" fillId="0" borderId="0" xfId="0" applyFont="1" applyAlignment="1">
      <alignment wrapText="1"/>
    </xf>
    <xf numFmtId="0" fontId="5" fillId="0" borderId="0" xfId="0" applyFont="1" applyAlignment="1">
      <alignment horizontal="center" wrapText="1"/>
    </xf>
    <xf numFmtId="0" fontId="9" fillId="0" borderId="1" xfId="0" applyFont="1" applyBorder="1"/>
    <xf numFmtId="0" fontId="16" fillId="0" borderId="1" xfId="0" applyFont="1" applyBorder="1"/>
    <xf numFmtId="0" fontId="8" fillId="0" borderId="1" xfId="0" applyFont="1" applyBorder="1"/>
    <xf numFmtId="0" fontId="11" fillId="0" borderId="0" xfId="0" applyFont="1" applyAlignment="1">
      <alignment horizontal="center" wrapText="1"/>
    </xf>
    <xf numFmtId="0" fontId="11" fillId="0" borderId="1" xfId="0" applyFont="1" applyBorder="1" applyAlignment="1">
      <alignment horizontal="center"/>
    </xf>
    <xf numFmtId="0" fontId="11" fillId="0" borderId="1" xfId="0" applyFont="1" applyBorder="1" applyAlignment="1">
      <alignment horizontal="center" wrapText="1"/>
    </xf>
    <xf numFmtId="0" fontId="1" fillId="0" borderId="12" xfId="0" applyFont="1" applyBorder="1"/>
    <xf numFmtId="0" fontId="9" fillId="0" borderId="8" xfId="0" applyFont="1" applyBorder="1"/>
    <xf numFmtId="0" fontId="11" fillId="0" borderId="1" xfId="0" applyFont="1" applyFill="1" applyBorder="1" applyAlignment="1">
      <alignment horizontal="center"/>
    </xf>
    <xf numFmtId="0" fontId="0" fillId="0" borderId="1" xfId="0" applyBorder="1" applyAlignment="1">
      <alignment horizontal="center"/>
    </xf>
    <xf numFmtId="0" fontId="0" fillId="0" borderId="12" xfId="0" applyBorder="1" applyAlignment="1">
      <alignment horizontal="center"/>
    </xf>
    <xf numFmtId="0" fontId="0" fillId="0" borderId="12" xfId="0" applyFill="1" applyBorder="1" applyAlignment="1">
      <alignment horizontal="center"/>
    </xf>
    <xf numFmtId="0" fontId="18" fillId="0" borderId="0" xfId="1"/>
    <xf numFmtId="0" fontId="19" fillId="0" borderId="0" xfId="1" applyFont="1"/>
    <xf numFmtId="0" fontId="8" fillId="0" borderId="0" xfId="0" applyFont="1" applyAlignment="1">
      <alignment horizontal="center" wrapText="1"/>
    </xf>
    <xf numFmtId="0" fontId="18" fillId="0" borderId="0" xfId="1" applyAlignment="1">
      <alignment horizontal="center" wrapText="1"/>
    </xf>
    <xf numFmtId="0" fontId="1" fillId="0" borderId="5" xfId="0" applyFont="1" applyBorder="1"/>
    <xf numFmtId="0" fontId="1" fillId="0" borderId="0" xfId="0" applyFont="1" applyAlignment="1">
      <alignment horizontal="center"/>
    </xf>
    <xf numFmtId="0" fontId="9" fillId="0" borderId="0" xfId="0" applyFont="1" applyAlignment="1">
      <alignment horizontal="center"/>
    </xf>
    <xf numFmtId="0" fontId="1"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34441"/>
      <color rgb="FF4197F3"/>
      <color rgb="FF49BF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1</xdr:row>
      <xdr:rowOff>190500</xdr:rowOff>
    </xdr:from>
    <xdr:to>
      <xdr:col>12</xdr:col>
      <xdr:colOff>101600</xdr:colOff>
      <xdr:row>17</xdr:row>
      <xdr:rowOff>25400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293100" y="393700"/>
          <a:ext cx="5880100" cy="35306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F34441"/>
              </a:solidFill>
            </a:rPr>
            <a:t>Helpful Hints </a:t>
          </a:r>
        </a:p>
        <a:p>
          <a:endParaRPr lang="en-US" sz="1600"/>
        </a:p>
        <a:p>
          <a:r>
            <a:rPr lang="en-US" sz="1400" b="1" i="0">
              <a:solidFill>
                <a:schemeClr val="dk1"/>
              </a:solidFill>
              <a:effectLst/>
              <a:latin typeface="+mn-lt"/>
              <a:ea typeface="+mn-ea"/>
              <a:cs typeface="+mn-cs"/>
            </a:rPr>
            <a:t>Starting</a:t>
          </a:r>
          <a:r>
            <a:rPr lang="en-US" sz="1400" b="1" i="0" baseline="0">
              <a:solidFill>
                <a:schemeClr val="dk1"/>
              </a:solidFill>
              <a:effectLst/>
              <a:latin typeface="+mn-lt"/>
              <a:ea typeface="+mn-ea"/>
              <a:cs typeface="+mn-cs"/>
            </a:rPr>
            <a:t> on: </a:t>
          </a:r>
          <a:r>
            <a:rPr lang="en-US" sz="1400" b="0" i="0">
              <a:solidFill>
                <a:schemeClr val="dk1"/>
              </a:solidFill>
              <a:effectLst/>
              <a:latin typeface="+mn-lt"/>
              <a:ea typeface="+mn-ea"/>
              <a:cs typeface="+mn-cs"/>
            </a:rPr>
            <a:t>reservations starting on or after the increase date have</a:t>
          </a:r>
          <a:r>
            <a:rPr lang="en-US" sz="1400" b="0" i="0" baseline="0">
              <a:solidFill>
                <a:schemeClr val="dk1"/>
              </a:solidFill>
              <a:effectLst/>
              <a:latin typeface="+mn-lt"/>
              <a:ea typeface="+mn-ea"/>
              <a:cs typeface="+mn-cs"/>
            </a:rPr>
            <a:t> the new price</a:t>
          </a:r>
          <a:r>
            <a:rPr lang="en-US" sz="1400" b="0" i="0">
              <a:solidFill>
                <a:schemeClr val="dk1"/>
              </a:solidFill>
              <a:effectLst/>
              <a:latin typeface="+mn-lt"/>
              <a:ea typeface="+mn-ea"/>
              <a:cs typeface="+mn-cs"/>
            </a:rPr>
            <a:t>, or</a:t>
          </a:r>
          <a:br>
            <a:rPr lang="en-US" sz="1400"/>
          </a:br>
          <a:r>
            <a:rPr lang="en-US" sz="1400" b="1" i="0">
              <a:solidFill>
                <a:schemeClr val="dk1"/>
              </a:solidFill>
              <a:effectLst/>
              <a:latin typeface="+mn-lt"/>
              <a:ea typeface="+mn-ea"/>
              <a:cs typeface="+mn-cs"/>
            </a:rPr>
            <a:t>Created on</a:t>
          </a:r>
          <a:r>
            <a:rPr lang="en-US" sz="1400" b="0" i="0">
              <a:solidFill>
                <a:schemeClr val="dk1"/>
              </a:solidFill>
              <a:effectLst/>
              <a:latin typeface="+mn-lt"/>
              <a:ea typeface="+mn-ea"/>
              <a:cs typeface="+mn-cs"/>
            </a:rPr>
            <a:t>: only those created on or after the increase date have the new price</a:t>
          </a:r>
        </a:p>
        <a:p>
          <a:endParaRPr lang="en-US" sz="1400" b="0" i="0">
            <a:solidFill>
              <a:schemeClr val="dk1"/>
            </a:solidFill>
            <a:effectLst/>
            <a:latin typeface="+mn-lt"/>
            <a:ea typeface="+mn-ea"/>
            <a:cs typeface="+mn-cs"/>
          </a:endParaRPr>
        </a:p>
        <a:p>
          <a:r>
            <a:rPr lang="en-US" sz="1400" b="1" i="0">
              <a:solidFill>
                <a:schemeClr val="dk1"/>
              </a:solidFill>
              <a:effectLst/>
              <a:latin typeface="+mn-lt"/>
              <a:ea typeface="+mn-ea"/>
              <a:cs typeface="+mn-cs"/>
            </a:rPr>
            <a:t>Reservation Types</a:t>
          </a:r>
          <a:r>
            <a:rPr lang="en-US" sz="1400" b="0" i="0">
              <a:solidFill>
                <a:schemeClr val="dk1"/>
              </a:solidFill>
              <a:effectLst/>
              <a:latin typeface="+mn-lt"/>
              <a:ea typeface="+mn-ea"/>
              <a:cs typeface="+mn-cs"/>
            </a:rPr>
            <a:t> can be pre-scheduled using "starting on or after, created on or after, etc."</a:t>
          </a:r>
        </a:p>
        <a:p>
          <a:r>
            <a:rPr lang="en-US" sz="1400" b="1" i="0">
              <a:solidFill>
                <a:schemeClr val="dk1"/>
              </a:solidFill>
              <a:effectLst/>
              <a:latin typeface="+mn-lt"/>
              <a:ea typeface="+mn-ea"/>
              <a:cs typeface="+mn-cs"/>
            </a:rPr>
            <a:t>Additional Services</a:t>
          </a:r>
          <a:r>
            <a:rPr lang="en-US" sz="1400" b="0" i="0">
              <a:solidFill>
                <a:schemeClr val="dk1"/>
              </a:solidFill>
              <a:effectLst/>
              <a:latin typeface="+mn-lt"/>
              <a:ea typeface="+mn-ea"/>
              <a:cs typeface="+mn-cs"/>
            </a:rPr>
            <a:t> Rates must be updated the night before or the morning of the price change.</a:t>
          </a:r>
        </a:p>
        <a:p>
          <a:endParaRPr lang="en-US" sz="1400" b="0" i="0">
            <a:solidFill>
              <a:schemeClr val="dk1"/>
            </a:solidFill>
            <a:effectLst/>
            <a:latin typeface="+mn-lt"/>
            <a:ea typeface="+mn-ea"/>
            <a:cs typeface="+mn-cs"/>
          </a:endParaRPr>
        </a:p>
        <a:p>
          <a:r>
            <a:rPr lang="en-US" sz="1400"/>
            <a:t>The current, existing rates on the Location Default Rates page should never be deleted, because that will negatively impact all reservations before the new rates are input. </a:t>
          </a:r>
        </a:p>
        <a:p>
          <a:endParaRPr lang="en-US" sz="1600"/>
        </a:p>
      </xdr:txBody>
    </xdr:sp>
    <xdr:clientData/>
  </xdr:twoCellAnchor>
  <xdr:twoCellAnchor editAs="oneCell">
    <xdr:from>
      <xdr:col>6</xdr:col>
      <xdr:colOff>342900</xdr:colOff>
      <xdr:row>1</xdr:row>
      <xdr:rowOff>203200</xdr:rowOff>
    </xdr:from>
    <xdr:to>
      <xdr:col>6</xdr:col>
      <xdr:colOff>673100</xdr:colOff>
      <xdr:row>1</xdr:row>
      <xdr:rowOff>533400</xdr:rowOff>
    </xdr:to>
    <xdr:pic>
      <xdr:nvPicPr>
        <xdr:cNvPr id="5" name="Graphic 4" descr="Lights On with solid fill">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461500" y="406400"/>
          <a:ext cx="330200" cy="330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12700</xdr:colOff>
      <xdr:row>2</xdr:row>
      <xdr:rowOff>0</xdr:rowOff>
    </xdr:from>
    <xdr:to>
      <xdr:col>15</xdr:col>
      <xdr:colOff>660400</xdr:colOff>
      <xdr:row>23</xdr:row>
      <xdr:rowOff>50800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986500" y="939800"/>
          <a:ext cx="5194300" cy="431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F34441"/>
              </a:solidFill>
            </a:rPr>
            <a:t>Helpful</a:t>
          </a:r>
          <a:r>
            <a:rPr lang="en-US" sz="1600" b="1" baseline="0">
              <a:solidFill>
                <a:srgbClr val="F34441"/>
              </a:solidFill>
            </a:rPr>
            <a:t> Hints </a:t>
          </a:r>
        </a:p>
        <a:p>
          <a:endParaRPr lang="en-US" sz="1600" baseline="0">
            <a:solidFill>
              <a:srgbClr val="F34441"/>
            </a:solidFill>
          </a:endParaRPr>
        </a:p>
        <a:p>
          <a:r>
            <a:rPr lang="en-US" sz="1600" baseline="0">
              <a:solidFill>
                <a:srgbClr val="4197F3"/>
              </a:solidFill>
            </a:rPr>
            <a:t>Service rate changes cannot be scheduled in advance, and should be updated the night before the rate increases are scheduled to go into effect. </a:t>
          </a:r>
        </a:p>
        <a:p>
          <a:endParaRPr lang="en-US" sz="1600" baseline="0">
            <a:solidFill>
              <a:srgbClr val="F34441"/>
            </a:solidFill>
          </a:endParaRPr>
        </a:p>
        <a:p>
          <a:r>
            <a:rPr lang="en-US" sz="1600" baseline="0">
              <a:solidFill>
                <a:schemeClr val="tx1"/>
              </a:solidFill>
            </a:rPr>
            <a:t>"Update already booked services?" means that any services that are already on the books at the time of changing the rates can be updated to the new rates. If you would like to keep already booked at the same rate to "grandfather"/"honor" current pricing, this step can be skipped.</a:t>
          </a:r>
        </a:p>
      </xdr:txBody>
    </xdr:sp>
    <xdr:clientData/>
  </xdr:twoCellAnchor>
  <xdr:twoCellAnchor editAs="oneCell">
    <xdr:from>
      <xdr:col>10</xdr:col>
      <xdr:colOff>1219200</xdr:colOff>
      <xdr:row>2</xdr:row>
      <xdr:rowOff>12700</xdr:rowOff>
    </xdr:from>
    <xdr:to>
      <xdr:col>11</xdr:col>
      <xdr:colOff>304800</xdr:colOff>
      <xdr:row>3</xdr:row>
      <xdr:rowOff>139700</xdr:rowOff>
    </xdr:to>
    <xdr:pic>
      <xdr:nvPicPr>
        <xdr:cNvPr id="3" name="Graphic 2" descr="Lights On with solid fill">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0193000" y="952500"/>
          <a:ext cx="330200" cy="330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24245</xdr:colOff>
      <xdr:row>15</xdr:row>
      <xdr:rowOff>0</xdr:rowOff>
    </xdr:from>
    <xdr:to>
      <xdr:col>16</xdr:col>
      <xdr:colOff>11546</xdr:colOff>
      <xdr:row>34</xdr:row>
      <xdr:rowOff>184726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2400972" y="3590636"/>
          <a:ext cx="5448301" cy="413327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F34441"/>
              </a:solidFill>
            </a:rPr>
            <a:t>Helpful Hints</a:t>
          </a:r>
          <a:endParaRPr lang="en-US" sz="1600" b="1" baseline="0">
            <a:solidFill>
              <a:srgbClr val="F34441"/>
            </a:solidFill>
          </a:endParaRPr>
        </a:p>
        <a:p>
          <a:endParaRPr lang="en-US" sz="1100" baseline="0"/>
        </a:p>
        <a:p>
          <a:r>
            <a:rPr lang="en-US" sz="1200" baseline="0"/>
            <a:t>This multi-pet pricing rule calculator will calculate how much of a discount each pet will receive in Gingr. </a:t>
          </a:r>
        </a:p>
        <a:p>
          <a:endParaRPr lang="en-US" sz="1200" baseline="0"/>
        </a:p>
        <a:p>
          <a:r>
            <a:rPr lang="en-US" sz="1200" baseline="0"/>
            <a:t>To use, simply input the desired price of each pet in the corresponding cells in the top section, and you will see a discounted (negative) amount calculated at the bottom of the calculator in the "total discount per pet" cells. </a:t>
          </a:r>
        </a:p>
        <a:p>
          <a:endParaRPr lang="en-US" sz="1200" baseline="0"/>
        </a:p>
        <a:p>
          <a:r>
            <a:rPr lang="en-US" sz="1200" baseline="0"/>
            <a:t>This is the amount that will be input in the "discount amount for x pet" in the cells to the left, and also the discount amount input in Gingr</a:t>
          </a:r>
          <a:r>
            <a:rPr lang="en-US" sz="1200" b="1" baseline="0"/>
            <a:t>. It is optional if you would like to input the discount amount for 2nd+ pets in the cells to the left</a:t>
          </a:r>
          <a:r>
            <a:rPr lang="en-US" sz="1200" baseline="0"/>
            <a:t>. If you'd like to just input the price of each pet, you can leave the rest of the calculating to us!</a:t>
          </a:r>
        </a:p>
        <a:p>
          <a:endParaRPr lang="en-US" sz="1200" baseline="0"/>
        </a:p>
        <a:p>
          <a:r>
            <a:rPr lang="en-US" sz="1200" baseline="0"/>
            <a:t>The combined daily/nightly total for pets will auto-calculate the total price for multiple pets. For example, first pet is $30, second pet is $20, combined total will say $50. This way you can double-check to make sure the combined total of all pets for a single unit stay matches what price you need it to be.</a:t>
          </a:r>
          <a:endParaRPr lang="en-US" sz="1200"/>
        </a:p>
      </xdr:txBody>
    </xdr:sp>
    <xdr:clientData/>
  </xdr:twoCellAnchor>
  <xdr:twoCellAnchor editAs="oneCell">
    <xdr:from>
      <xdr:col>12</xdr:col>
      <xdr:colOff>1235364</xdr:colOff>
      <xdr:row>15</xdr:row>
      <xdr:rowOff>46181</xdr:rowOff>
    </xdr:from>
    <xdr:to>
      <xdr:col>12</xdr:col>
      <xdr:colOff>1500909</xdr:colOff>
      <xdr:row>16</xdr:row>
      <xdr:rowOff>103908</xdr:rowOff>
    </xdr:to>
    <xdr:pic>
      <xdr:nvPicPr>
        <xdr:cNvPr id="3" name="Graphic 2" descr="Lights On with solid fill">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612091" y="3636817"/>
          <a:ext cx="265545" cy="2655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228600</xdr:rowOff>
    </xdr:from>
    <xdr:to>
      <xdr:col>0</xdr:col>
      <xdr:colOff>265545</xdr:colOff>
      <xdr:row>2</xdr:row>
      <xdr:rowOff>252845</xdr:rowOff>
    </xdr:to>
    <xdr:pic>
      <xdr:nvPicPr>
        <xdr:cNvPr id="2" name="Graphic 1" descr="Lights On with solid fill">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469900"/>
          <a:ext cx="265545" cy="265545"/>
        </a:xfrm>
        <a:prstGeom prst="rect">
          <a:avLst/>
        </a:prstGeom>
      </xdr:spPr>
    </xdr:pic>
    <xdr:clientData/>
  </xdr:twoCellAnchor>
  <xdr:twoCellAnchor editAs="oneCell">
    <xdr:from>
      <xdr:col>0</xdr:col>
      <xdr:colOff>0</xdr:colOff>
      <xdr:row>6</xdr:row>
      <xdr:rowOff>0</xdr:rowOff>
    </xdr:from>
    <xdr:to>
      <xdr:col>0</xdr:col>
      <xdr:colOff>265545</xdr:colOff>
      <xdr:row>6</xdr:row>
      <xdr:rowOff>265545</xdr:rowOff>
    </xdr:to>
    <xdr:pic>
      <xdr:nvPicPr>
        <xdr:cNvPr id="9" name="Graphic 8" descr="Lights On with solid fill">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955800"/>
          <a:ext cx="265545" cy="265545"/>
        </a:xfrm>
        <a:prstGeom prst="rect">
          <a:avLst/>
        </a:prstGeom>
      </xdr:spPr>
    </xdr:pic>
    <xdr:clientData/>
  </xdr:twoCellAnchor>
  <xdr:oneCellAnchor>
    <xdr:from>
      <xdr:col>6</xdr:col>
      <xdr:colOff>0</xdr:colOff>
      <xdr:row>1</xdr:row>
      <xdr:rowOff>228600</xdr:rowOff>
    </xdr:from>
    <xdr:ext cx="265545" cy="265545"/>
    <xdr:pic>
      <xdr:nvPicPr>
        <xdr:cNvPr id="12" name="Graphic 11" descr="Lights On with solid fill">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469900"/>
          <a:ext cx="265545" cy="265545"/>
        </a:xfrm>
        <a:prstGeom prst="rect">
          <a:avLst/>
        </a:prstGeom>
      </xdr:spPr>
    </xdr:pic>
    <xdr:clientData/>
  </xdr:oneCellAnchor>
  <xdr:oneCellAnchor>
    <xdr:from>
      <xdr:col>6</xdr:col>
      <xdr:colOff>0</xdr:colOff>
      <xdr:row>6</xdr:row>
      <xdr:rowOff>0</xdr:rowOff>
    </xdr:from>
    <xdr:ext cx="265545" cy="265545"/>
    <xdr:pic>
      <xdr:nvPicPr>
        <xdr:cNvPr id="13" name="Graphic 12" descr="Lights On with solid fill">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955800"/>
          <a:ext cx="265545" cy="265545"/>
        </a:xfrm>
        <a:prstGeom prst="rect">
          <a:avLst/>
        </a:prstGeom>
      </xdr:spPr>
    </xdr:pic>
    <xdr:clientData/>
  </xdr:oneCellAnchor>
  <xdr:oneCellAnchor>
    <xdr:from>
      <xdr:col>12</xdr:col>
      <xdr:colOff>0</xdr:colOff>
      <xdr:row>1</xdr:row>
      <xdr:rowOff>228600</xdr:rowOff>
    </xdr:from>
    <xdr:ext cx="265545" cy="265545"/>
    <xdr:pic>
      <xdr:nvPicPr>
        <xdr:cNvPr id="14" name="Graphic 13" descr="Lights On with solid fill">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08900" y="469900"/>
          <a:ext cx="265545" cy="265545"/>
        </a:xfrm>
        <a:prstGeom prst="rect">
          <a:avLst/>
        </a:prstGeom>
      </xdr:spPr>
    </xdr:pic>
    <xdr:clientData/>
  </xdr:oneCellAnchor>
  <xdr:oneCellAnchor>
    <xdr:from>
      <xdr:col>12</xdr:col>
      <xdr:colOff>0</xdr:colOff>
      <xdr:row>6</xdr:row>
      <xdr:rowOff>0</xdr:rowOff>
    </xdr:from>
    <xdr:ext cx="265545" cy="265545"/>
    <xdr:pic>
      <xdr:nvPicPr>
        <xdr:cNvPr id="15" name="Graphic 14" descr="Lights On with solid fill">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08900" y="3251200"/>
          <a:ext cx="265545" cy="265545"/>
        </a:xfrm>
        <a:prstGeom prst="rect">
          <a:avLst/>
        </a:prstGeom>
      </xdr:spPr>
    </xdr:pic>
    <xdr:clientData/>
  </xdr:oneCellAnchor>
  <xdr:oneCellAnchor>
    <xdr:from>
      <xdr:col>18</xdr:col>
      <xdr:colOff>0</xdr:colOff>
      <xdr:row>1</xdr:row>
      <xdr:rowOff>228600</xdr:rowOff>
    </xdr:from>
    <xdr:ext cx="265545" cy="265545"/>
    <xdr:pic>
      <xdr:nvPicPr>
        <xdr:cNvPr id="16" name="Graphic 15" descr="Lights On with solid fill">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08900" y="469900"/>
          <a:ext cx="265545" cy="265545"/>
        </a:xfrm>
        <a:prstGeom prst="rect">
          <a:avLst/>
        </a:prstGeom>
      </xdr:spPr>
    </xdr:pic>
    <xdr:clientData/>
  </xdr:oneCellAnchor>
  <xdr:oneCellAnchor>
    <xdr:from>
      <xdr:col>18</xdr:col>
      <xdr:colOff>0</xdr:colOff>
      <xdr:row>6</xdr:row>
      <xdr:rowOff>0</xdr:rowOff>
    </xdr:from>
    <xdr:ext cx="265545" cy="265545"/>
    <xdr:pic>
      <xdr:nvPicPr>
        <xdr:cNvPr id="17" name="Graphic 16" descr="Lights On with solid fill">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08900" y="3251200"/>
          <a:ext cx="265545" cy="265545"/>
        </a:xfrm>
        <a:prstGeom prst="rect">
          <a:avLst/>
        </a:prstGeom>
      </xdr:spPr>
    </xdr:pic>
    <xdr:clientData/>
  </xdr:oneCellAnchor>
  <xdr:oneCellAnchor>
    <xdr:from>
      <xdr:col>24</xdr:col>
      <xdr:colOff>0</xdr:colOff>
      <xdr:row>1</xdr:row>
      <xdr:rowOff>228600</xdr:rowOff>
    </xdr:from>
    <xdr:ext cx="265545" cy="265545"/>
    <xdr:pic>
      <xdr:nvPicPr>
        <xdr:cNvPr id="18" name="Graphic 17" descr="Lights On with solid fill">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08900" y="469900"/>
          <a:ext cx="265545" cy="265545"/>
        </a:xfrm>
        <a:prstGeom prst="rect">
          <a:avLst/>
        </a:prstGeom>
      </xdr:spPr>
    </xdr:pic>
    <xdr:clientData/>
  </xdr:oneCellAnchor>
  <xdr:oneCellAnchor>
    <xdr:from>
      <xdr:col>24</xdr:col>
      <xdr:colOff>0</xdr:colOff>
      <xdr:row>6</xdr:row>
      <xdr:rowOff>0</xdr:rowOff>
    </xdr:from>
    <xdr:ext cx="265545" cy="265545"/>
    <xdr:pic>
      <xdr:nvPicPr>
        <xdr:cNvPr id="19" name="Graphic 18" descr="Lights On with solid fill">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08900" y="3251200"/>
          <a:ext cx="265545" cy="265545"/>
        </a:xfrm>
        <a:prstGeom prst="rect">
          <a:avLst/>
        </a:prstGeom>
      </xdr:spPr>
    </xdr:pic>
    <xdr:clientData/>
  </xdr:oneCellAnchor>
  <xdr:twoCellAnchor editAs="oneCell">
    <xdr:from>
      <xdr:col>0</xdr:col>
      <xdr:colOff>0</xdr:colOff>
      <xdr:row>15</xdr:row>
      <xdr:rowOff>215900</xdr:rowOff>
    </xdr:from>
    <xdr:to>
      <xdr:col>0</xdr:col>
      <xdr:colOff>265545</xdr:colOff>
      <xdr:row>16</xdr:row>
      <xdr:rowOff>240145</xdr:rowOff>
    </xdr:to>
    <xdr:pic>
      <xdr:nvPicPr>
        <xdr:cNvPr id="20" name="Graphic 11" descr="Lights On with solid fill">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08900" y="469900"/>
          <a:ext cx="265545" cy="265545"/>
        </a:xfrm>
        <a:prstGeom prst="rect">
          <a:avLst/>
        </a:prstGeom>
      </xdr:spPr>
    </xdr:pic>
    <xdr:clientData/>
  </xdr:twoCellAnchor>
  <xdr:twoCellAnchor editAs="oneCell">
    <xdr:from>
      <xdr:col>0</xdr:col>
      <xdr:colOff>0</xdr:colOff>
      <xdr:row>19</xdr:row>
      <xdr:rowOff>190500</xdr:rowOff>
    </xdr:from>
    <xdr:to>
      <xdr:col>0</xdr:col>
      <xdr:colOff>265545</xdr:colOff>
      <xdr:row>20</xdr:row>
      <xdr:rowOff>252845</xdr:rowOff>
    </xdr:to>
    <xdr:pic>
      <xdr:nvPicPr>
        <xdr:cNvPr id="21" name="Graphic 12" descr="Lights On with solid fill">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08900" y="3251200"/>
          <a:ext cx="265545" cy="265545"/>
        </a:xfrm>
        <a:prstGeom prst="rect">
          <a:avLst/>
        </a:prstGeom>
      </xdr:spPr>
    </xdr:pic>
    <xdr:clientData/>
  </xdr:twoCellAnchor>
  <xdr:oneCellAnchor>
    <xdr:from>
      <xdr:col>6</xdr:col>
      <xdr:colOff>0</xdr:colOff>
      <xdr:row>15</xdr:row>
      <xdr:rowOff>215900</xdr:rowOff>
    </xdr:from>
    <xdr:ext cx="265545" cy="265545"/>
    <xdr:pic>
      <xdr:nvPicPr>
        <xdr:cNvPr id="22" name="Graphic 11" descr="Lights On with solid fill">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7302500"/>
          <a:ext cx="265545" cy="265545"/>
        </a:xfrm>
        <a:prstGeom prst="rect">
          <a:avLst/>
        </a:prstGeom>
      </xdr:spPr>
    </xdr:pic>
    <xdr:clientData/>
  </xdr:oneCellAnchor>
  <xdr:oneCellAnchor>
    <xdr:from>
      <xdr:col>6</xdr:col>
      <xdr:colOff>0</xdr:colOff>
      <xdr:row>19</xdr:row>
      <xdr:rowOff>190500</xdr:rowOff>
    </xdr:from>
    <xdr:ext cx="265545" cy="265545"/>
    <xdr:pic>
      <xdr:nvPicPr>
        <xdr:cNvPr id="23" name="Graphic 12" descr="Lights On with solid fill">
          <a:extLst>
            <a:ext uri="{FF2B5EF4-FFF2-40B4-BE49-F238E27FC236}">
              <a16:creationId xmlns:a16="http://schemas.microsoft.com/office/drawing/2014/main" id="{00000000-0008-0000-05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8788400"/>
          <a:ext cx="265545" cy="265545"/>
        </a:xfrm>
        <a:prstGeom prst="rect">
          <a:avLst/>
        </a:prstGeom>
      </xdr:spPr>
    </xdr:pic>
    <xdr:clientData/>
  </xdr:oneCellAnchor>
  <xdr:oneCellAnchor>
    <xdr:from>
      <xdr:col>12</xdr:col>
      <xdr:colOff>0</xdr:colOff>
      <xdr:row>15</xdr:row>
      <xdr:rowOff>215900</xdr:rowOff>
    </xdr:from>
    <xdr:ext cx="265545" cy="265545"/>
    <xdr:pic>
      <xdr:nvPicPr>
        <xdr:cNvPr id="24" name="Graphic 11" descr="Lights On with solid fill">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08900" y="7302500"/>
          <a:ext cx="265545" cy="265545"/>
        </a:xfrm>
        <a:prstGeom prst="rect">
          <a:avLst/>
        </a:prstGeom>
      </xdr:spPr>
    </xdr:pic>
    <xdr:clientData/>
  </xdr:oneCellAnchor>
  <xdr:oneCellAnchor>
    <xdr:from>
      <xdr:col>12</xdr:col>
      <xdr:colOff>0</xdr:colOff>
      <xdr:row>19</xdr:row>
      <xdr:rowOff>190500</xdr:rowOff>
    </xdr:from>
    <xdr:ext cx="265545" cy="265545"/>
    <xdr:pic>
      <xdr:nvPicPr>
        <xdr:cNvPr id="25" name="Graphic 12" descr="Lights On with solid fill">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08900" y="9220200"/>
          <a:ext cx="265545" cy="265545"/>
        </a:xfrm>
        <a:prstGeom prst="rect">
          <a:avLst/>
        </a:prstGeom>
      </xdr:spPr>
    </xdr:pic>
    <xdr:clientData/>
  </xdr:oneCellAnchor>
  <xdr:oneCellAnchor>
    <xdr:from>
      <xdr:col>18</xdr:col>
      <xdr:colOff>0</xdr:colOff>
      <xdr:row>15</xdr:row>
      <xdr:rowOff>215900</xdr:rowOff>
    </xdr:from>
    <xdr:ext cx="265545" cy="265545"/>
    <xdr:pic>
      <xdr:nvPicPr>
        <xdr:cNvPr id="26" name="Graphic 11" descr="Lights On with solid fill">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08900" y="7302500"/>
          <a:ext cx="265545" cy="265545"/>
        </a:xfrm>
        <a:prstGeom prst="rect">
          <a:avLst/>
        </a:prstGeom>
      </xdr:spPr>
    </xdr:pic>
    <xdr:clientData/>
  </xdr:oneCellAnchor>
  <xdr:oneCellAnchor>
    <xdr:from>
      <xdr:col>18</xdr:col>
      <xdr:colOff>0</xdr:colOff>
      <xdr:row>19</xdr:row>
      <xdr:rowOff>190500</xdr:rowOff>
    </xdr:from>
    <xdr:ext cx="265545" cy="265545"/>
    <xdr:pic>
      <xdr:nvPicPr>
        <xdr:cNvPr id="27" name="Graphic 12" descr="Lights On with solid fill">
          <a:extLst>
            <a:ext uri="{FF2B5EF4-FFF2-40B4-BE49-F238E27FC236}">
              <a16:creationId xmlns:a16="http://schemas.microsoft.com/office/drawing/2014/main" id="{00000000-0008-0000-05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08900" y="10083800"/>
          <a:ext cx="265545" cy="265545"/>
        </a:xfrm>
        <a:prstGeom prst="rect">
          <a:avLst/>
        </a:prstGeom>
      </xdr:spPr>
    </xdr:pic>
    <xdr:clientData/>
  </xdr:oneCellAnchor>
  <xdr:oneCellAnchor>
    <xdr:from>
      <xdr:col>24</xdr:col>
      <xdr:colOff>0</xdr:colOff>
      <xdr:row>15</xdr:row>
      <xdr:rowOff>215900</xdr:rowOff>
    </xdr:from>
    <xdr:ext cx="265545" cy="265545"/>
    <xdr:pic>
      <xdr:nvPicPr>
        <xdr:cNvPr id="28" name="Graphic 11" descr="Lights On with solid fill">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08900" y="7302500"/>
          <a:ext cx="265545" cy="265545"/>
        </a:xfrm>
        <a:prstGeom prst="rect">
          <a:avLst/>
        </a:prstGeom>
      </xdr:spPr>
    </xdr:pic>
    <xdr:clientData/>
  </xdr:oneCellAnchor>
  <xdr:oneCellAnchor>
    <xdr:from>
      <xdr:col>24</xdr:col>
      <xdr:colOff>0</xdr:colOff>
      <xdr:row>19</xdr:row>
      <xdr:rowOff>190500</xdr:rowOff>
    </xdr:from>
    <xdr:ext cx="265545" cy="265545"/>
    <xdr:pic>
      <xdr:nvPicPr>
        <xdr:cNvPr id="29" name="Graphic 12" descr="Lights On with solid fill">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708900" y="10083800"/>
          <a:ext cx="265545" cy="26554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7</xdr:col>
      <xdr:colOff>812800</xdr:colOff>
      <xdr:row>3</xdr:row>
      <xdr:rowOff>0</xdr:rowOff>
    </xdr:from>
    <xdr:to>
      <xdr:col>14</xdr:col>
      <xdr:colOff>12700</xdr:colOff>
      <xdr:row>15</xdr:row>
      <xdr:rowOff>139700</xdr:rowOff>
    </xdr:to>
    <xdr:sp macro="" textlink="">
      <xdr:nvSpPr>
        <xdr:cNvPr id="2" name="TextBox 1">
          <a:extLst>
            <a:ext uri="{FF2B5EF4-FFF2-40B4-BE49-F238E27FC236}">
              <a16:creationId xmlns:a16="http://schemas.microsoft.com/office/drawing/2014/main" id="{FD413C92-04B2-FC6F-3C24-6AB84C632F36}"/>
            </a:ext>
          </a:extLst>
        </xdr:cNvPr>
        <xdr:cNvSpPr txBox="1"/>
      </xdr:nvSpPr>
      <xdr:spPr>
        <a:xfrm>
          <a:off x="8445500" y="660400"/>
          <a:ext cx="4978400" cy="336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F34441"/>
              </a:solidFill>
            </a:rPr>
            <a:t>Helpful</a:t>
          </a:r>
          <a:r>
            <a:rPr lang="en-US" sz="1600" b="1" baseline="0">
              <a:solidFill>
                <a:srgbClr val="F34441"/>
              </a:solidFill>
            </a:rPr>
            <a:t> Hints </a:t>
          </a:r>
        </a:p>
        <a:p>
          <a:endParaRPr lang="en-US" sz="1600" b="1">
            <a:solidFill>
              <a:srgbClr val="F34441"/>
            </a:solidFill>
          </a:endParaRPr>
        </a:p>
        <a:p>
          <a:r>
            <a:rPr lang="en-US" sz="1200" b="0" i="0">
              <a:solidFill>
                <a:schemeClr val="dk1"/>
              </a:solidFill>
              <a:effectLst/>
              <a:latin typeface="+mn-lt"/>
              <a:ea typeface="+mn-ea"/>
              <a:cs typeface="+mn-cs"/>
            </a:rPr>
            <a:t>Peak date charges are per day and the same for each animal. </a:t>
          </a:r>
        </a:p>
        <a:p>
          <a:endParaRPr lang="en-US" sz="1200" b="0" i="0">
            <a:solidFill>
              <a:schemeClr val="dk1"/>
            </a:solidFill>
            <a:effectLst/>
            <a:latin typeface="+mn-lt"/>
            <a:ea typeface="+mn-ea"/>
            <a:cs typeface="+mn-cs"/>
          </a:endParaRPr>
        </a:p>
        <a:p>
          <a:r>
            <a:rPr lang="en-US" sz="1200" b="0" i="0">
              <a:solidFill>
                <a:schemeClr val="dk1"/>
              </a:solidFill>
              <a:effectLst/>
              <a:latin typeface="+mn-lt"/>
              <a:ea typeface="+mn-ea"/>
              <a:cs typeface="+mn-cs"/>
            </a:rPr>
            <a:t>The system will automatically create a surcharge for each unit of the reservation that falls within the date range. If you charge for boarding by the night, the charge will apply to every night which falls on a peak date. If you charge by the day, the charge will apply to each calendar date with a peak date rule.</a:t>
          </a:r>
        </a:p>
        <a:p>
          <a:endParaRPr lang="en-US" sz="1200" b="0" i="0">
            <a:solidFill>
              <a:schemeClr val="dk1"/>
            </a:solidFill>
            <a:effectLst/>
            <a:latin typeface="+mn-lt"/>
            <a:ea typeface="+mn-ea"/>
            <a:cs typeface="+mn-cs"/>
          </a:endParaRPr>
        </a:p>
        <a:p>
          <a:r>
            <a:rPr lang="en-US" sz="1200" b="0" i="0">
              <a:solidFill>
                <a:schemeClr val="dk1"/>
              </a:solidFill>
              <a:effectLst/>
              <a:latin typeface="+mn-lt"/>
              <a:ea typeface="+mn-ea"/>
              <a:cs typeface="+mn-cs"/>
            </a:rPr>
            <a:t>If you would like to set up multiple dates/date</a:t>
          </a:r>
          <a:r>
            <a:rPr lang="en-US" sz="1200" b="0" i="0" baseline="0">
              <a:solidFill>
                <a:schemeClr val="dk1"/>
              </a:solidFill>
              <a:effectLst/>
              <a:latin typeface="+mn-lt"/>
              <a:ea typeface="+mn-ea"/>
              <a:cs typeface="+mn-cs"/>
            </a:rPr>
            <a:t> ranges for each reservation type, click on the row header number on the left side of the spreadsheet, right click, select insert. This will add a row for more dates, repeat as needed.</a:t>
          </a:r>
        </a:p>
        <a:p>
          <a:endParaRPr lang="en-US" sz="1200" b="0" i="0" baseline="0">
            <a:solidFill>
              <a:schemeClr val="dk1"/>
            </a:solidFill>
            <a:effectLst/>
            <a:latin typeface="+mn-lt"/>
            <a:ea typeface="+mn-ea"/>
            <a:cs typeface="+mn-cs"/>
          </a:endParaRPr>
        </a:p>
        <a:p>
          <a:r>
            <a:rPr lang="en-US" sz="1200" b="0" i="0" baseline="0">
              <a:solidFill>
                <a:schemeClr val="dk1"/>
              </a:solidFill>
              <a:effectLst/>
              <a:latin typeface="+mn-lt"/>
              <a:ea typeface="+mn-ea"/>
              <a:cs typeface="+mn-cs"/>
            </a:rPr>
            <a:t>Copy and paste the cells as needed for more reservation types</a:t>
          </a:r>
          <a:endParaRPr lang="en-US" sz="1800" b="1">
            <a:solidFill>
              <a:srgbClr val="F34441"/>
            </a:solidFill>
          </a:endParaRPr>
        </a:p>
      </xdr:txBody>
    </xdr:sp>
    <xdr:clientData/>
  </xdr:twoCellAnchor>
  <xdr:twoCellAnchor editAs="oneCell">
    <xdr:from>
      <xdr:col>9</xdr:col>
      <xdr:colOff>381000</xdr:colOff>
      <xdr:row>3</xdr:row>
      <xdr:rowOff>25400</xdr:rowOff>
    </xdr:from>
    <xdr:to>
      <xdr:col>9</xdr:col>
      <xdr:colOff>711200</xdr:colOff>
      <xdr:row>3</xdr:row>
      <xdr:rowOff>355600</xdr:rowOff>
    </xdr:to>
    <xdr:pic>
      <xdr:nvPicPr>
        <xdr:cNvPr id="3" name="Graphic 2" descr="Lights On with solid fill">
          <a:extLst>
            <a:ext uri="{FF2B5EF4-FFF2-40B4-BE49-F238E27FC236}">
              <a16:creationId xmlns:a16="http://schemas.microsoft.com/office/drawing/2014/main" id="{58EE4314-9E5E-8C45-8A6D-594FF5BD09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664700" y="685800"/>
          <a:ext cx="330200" cy="330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12700</xdr:colOff>
      <xdr:row>4</xdr:row>
      <xdr:rowOff>12700</xdr:rowOff>
    </xdr:from>
    <xdr:to>
      <xdr:col>15</xdr:col>
      <xdr:colOff>228600</xdr:colOff>
      <xdr:row>18</xdr:row>
      <xdr:rowOff>88900</xdr:rowOff>
    </xdr:to>
    <xdr:sp macro="" textlink="">
      <xdr:nvSpPr>
        <xdr:cNvPr id="2" name="TextBox 1">
          <a:extLst>
            <a:ext uri="{FF2B5EF4-FFF2-40B4-BE49-F238E27FC236}">
              <a16:creationId xmlns:a16="http://schemas.microsoft.com/office/drawing/2014/main" id="{5775BAA4-554F-2C4E-BDE9-6570D6619CE1}"/>
            </a:ext>
          </a:extLst>
        </xdr:cNvPr>
        <xdr:cNvSpPr txBox="1"/>
      </xdr:nvSpPr>
      <xdr:spPr>
        <a:xfrm>
          <a:off x="8267700" y="825500"/>
          <a:ext cx="4343400" cy="292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Helpful</a:t>
          </a:r>
          <a:r>
            <a:rPr lang="en-US" sz="1100" baseline="0"/>
            <a:t> Hints</a:t>
          </a:r>
        </a:p>
        <a:p>
          <a:endParaRPr lang="en-US" sz="1100" baseline="0"/>
        </a:p>
        <a:p>
          <a:r>
            <a:rPr lang="en-US" sz="1100" baseline="0"/>
            <a:t>Please review our Support Article for additional Animal Based Pricing rules such as: </a:t>
          </a:r>
        </a:p>
        <a:p>
          <a:r>
            <a:rPr lang="en-US" sz="1100"/>
            <a:t>Animal Age (months)</a:t>
          </a:r>
        </a:p>
        <a:p>
          <a:r>
            <a:rPr lang="en-US" sz="1100"/>
            <a:t>Animal Birthday</a:t>
          </a:r>
        </a:p>
        <a:p>
          <a:r>
            <a:rPr lang="en-US" sz="1100"/>
            <a:t>Animal Breed</a:t>
          </a:r>
        </a:p>
        <a:p>
          <a:r>
            <a:rPr lang="en-US" sz="1100"/>
            <a:t>Animal Species</a:t>
          </a:r>
        </a:p>
        <a:p>
          <a:r>
            <a:rPr lang="en-US" sz="1100"/>
            <a:t>Animal Weight</a:t>
          </a:r>
        </a:p>
        <a:p>
          <a:r>
            <a:rPr lang="en-US" sz="1100"/>
            <a:t>Animal Altered</a:t>
          </a:r>
        </a:p>
        <a:p>
          <a:endParaRPr lang="en-US" sz="1100"/>
        </a:p>
        <a:p>
          <a:r>
            <a:rPr lang="en-US" sz="1100"/>
            <a:t>If you would like any of these set up in your app, or have them set up and need the pricing changed,</a:t>
          </a:r>
          <a:r>
            <a:rPr lang="en-US" sz="1100" baseline="0"/>
            <a:t> please provide that information on this page.</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upport.gingrapp.com/hc/en-us/articles/36005655679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support.gingrapp.com/hc/en-us/articles/36005655679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support.gingrapp.com/hc/en-us/articles/360056556792"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support.gingrapp.com/hc/en-us/articles/360056554272-Multiple-Pet-Discoun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support.gingrapp.com/hc/en-us/articles/360056556612-Check-In-Check-Out-Pricing-Rule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support.gingrapp.com/hc/en-us/articles/360057012091-Peak-Date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support.gingrapp.com/hc/en-us/articles/360057012251-Charge-for-Feeding" TargetMode="External"/><Relationship Id="rId2" Type="http://schemas.openxmlformats.org/officeDocument/2006/relationships/hyperlink" Target="https://support.gingrapp.com/hc/en-us/articles/360057012111-Charge-for-Medication" TargetMode="External"/><Relationship Id="rId1" Type="http://schemas.openxmlformats.org/officeDocument/2006/relationships/hyperlink" Target="https://support.gingrapp.com/hc/en-us/articles/360057006131-Automated-Medication-Charges"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support.gingrapp.com/hc/en-us/articles/360056554612-VIP-Pricing-Rules" TargetMode="External"/><Relationship Id="rId1" Type="http://schemas.openxmlformats.org/officeDocument/2006/relationships/hyperlink" Target="https://support.gingrapp.com/hc/en-us/articles/360057006291-Extended-Stay-Discounts"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03359-48DB-E44C-B0D6-01D8FDC0C5EE}">
  <dimension ref="A1:G2"/>
  <sheetViews>
    <sheetView tabSelected="1" workbookViewId="0">
      <selection activeCell="Q9" sqref="Q9"/>
    </sheetView>
  </sheetViews>
  <sheetFormatPr baseColWidth="10" defaultRowHeight="16" x14ac:dyDescent="0.2"/>
  <cols>
    <col min="1" max="1" width="18.5" bestFit="1" customWidth="1"/>
    <col min="2" max="2" width="29.33203125" bestFit="1" customWidth="1"/>
    <col min="3" max="3" width="25.33203125" bestFit="1" customWidth="1"/>
    <col min="4" max="4" width="38" bestFit="1" customWidth="1"/>
    <col min="6" max="6" width="17.6640625" customWidth="1"/>
  </cols>
  <sheetData>
    <row r="1" spans="1:7" ht="40" x14ac:dyDescent="0.25">
      <c r="A1" s="69" t="s">
        <v>0</v>
      </c>
      <c r="B1" s="25" t="s">
        <v>38</v>
      </c>
      <c r="C1" s="25" t="s">
        <v>1</v>
      </c>
      <c r="D1" s="25" t="s">
        <v>29</v>
      </c>
      <c r="F1" s="84" t="s">
        <v>100</v>
      </c>
      <c r="G1" s="82" t="s">
        <v>101</v>
      </c>
    </row>
    <row r="2" spans="1:7" ht="51" x14ac:dyDescent="0.2">
      <c r="A2" s="23" t="s">
        <v>37</v>
      </c>
      <c r="B2" s="24" t="s">
        <v>66</v>
      </c>
      <c r="C2" s="24" t="s">
        <v>39</v>
      </c>
      <c r="D2" s="24" t="s">
        <v>40</v>
      </c>
    </row>
  </sheetData>
  <hyperlinks>
    <hyperlink ref="G1" r:id="rId1" location="defaultrates" xr:uid="{CE2846EA-ECC0-BE42-91AE-4DD6911262BF}"/>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653A2-E14A-4343-8928-E02C57D34E98}">
  <dimension ref="A1:K2"/>
  <sheetViews>
    <sheetView workbookViewId="0">
      <selection activeCell="M26" sqref="M26"/>
    </sheetView>
  </sheetViews>
  <sheetFormatPr baseColWidth="10" defaultRowHeight="16" x14ac:dyDescent="0.2"/>
  <cols>
    <col min="1" max="1" width="28" bestFit="1" customWidth="1"/>
    <col min="2" max="2" width="13.5" bestFit="1" customWidth="1"/>
    <col min="3" max="3" width="35" bestFit="1" customWidth="1"/>
    <col min="4" max="4" width="36.33203125" bestFit="1" customWidth="1"/>
    <col min="6" max="6" width="24.5" bestFit="1" customWidth="1"/>
    <col min="7" max="7" width="12" customWidth="1"/>
    <col min="8" max="8" width="29.5" bestFit="1" customWidth="1"/>
    <col min="9" max="9" width="36.33203125" bestFit="1" customWidth="1"/>
    <col min="10" max="10" width="30.33203125" bestFit="1" customWidth="1"/>
    <col min="11" max="11" width="16.33203125" customWidth="1"/>
  </cols>
  <sheetData>
    <row r="1" spans="1:11" ht="40" x14ac:dyDescent="0.25">
      <c r="A1" s="29" t="s">
        <v>61</v>
      </c>
      <c r="B1" s="25" t="s">
        <v>64</v>
      </c>
      <c r="C1" s="68" t="s">
        <v>86</v>
      </c>
      <c r="D1" s="25" t="s">
        <v>62</v>
      </c>
      <c r="E1" s="25"/>
      <c r="F1" s="28" t="s">
        <v>63</v>
      </c>
      <c r="G1" s="25" t="s">
        <v>64</v>
      </c>
      <c r="H1" s="25" t="s">
        <v>81</v>
      </c>
      <c r="I1" s="25" t="s">
        <v>62</v>
      </c>
      <c r="J1" s="84" t="s">
        <v>100</v>
      </c>
      <c r="K1" s="82" t="s">
        <v>101</v>
      </c>
    </row>
    <row r="2" spans="1:11" ht="34" x14ac:dyDescent="0.2">
      <c r="A2" s="23" t="s">
        <v>37</v>
      </c>
      <c r="B2" s="30" t="s">
        <v>66</v>
      </c>
      <c r="C2" s="30" t="s">
        <v>67</v>
      </c>
      <c r="D2" s="30" t="s">
        <v>68</v>
      </c>
      <c r="F2" s="30" t="s">
        <v>65</v>
      </c>
      <c r="G2" s="30" t="s">
        <v>66</v>
      </c>
      <c r="H2" s="30" t="s">
        <v>67</v>
      </c>
      <c r="I2" s="30" t="s">
        <v>68</v>
      </c>
    </row>
  </sheetData>
  <hyperlinks>
    <hyperlink ref="K1" r:id="rId1" location="defaultrates" xr:uid="{4FAC0D20-359C-234B-AE66-78B753733805}"/>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CD518-D1D9-4444-9962-C1521D9C0696}">
  <dimension ref="A1:E2"/>
  <sheetViews>
    <sheetView workbookViewId="0">
      <selection activeCell="E10" sqref="E10"/>
    </sheetView>
  </sheetViews>
  <sheetFormatPr baseColWidth="10" defaultRowHeight="16" x14ac:dyDescent="0.2"/>
  <cols>
    <col min="1" max="1" width="30.5" bestFit="1" customWidth="1"/>
    <col min="3" max="3" width="17.6640625" bestFit="1" customWidth="1"/>
    <col min="4" max="4" width="19.1640625" customWidth="1"/>
  </cols>
  <sheetData>
    <row r="1" spans="1:5" ht="40" x14ac:dyDescent="0.25">
      <c r="A1" s="25" t="s">
        <v>79</v>
      </c>
      <c r="B1" s="25" t="s">
        <v>64</v>
      </c>
      <c r="D1" s="84" t="s">
        <v>100</v>
      </c>
      <c r="E1" s="82" t="s">
        <v>101</v>
      </c>
    </row>
    <row r="2" spans="1:5" x14ac:dyDescent="0.2">
      <c r="A2" t="s">
        <v>78</v>
      </c>
    </row>
  </sheetData>
  <hyperlinks>
    <hyperlink ref="E1" r:id="rId1" location="packagerates" xr:uid="{920F68BE-A950-6844-B17F-01ACE921A33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DECB2-F904-F84C-8C6D-9BC5CEA316E8}">
  <dimension ref="A1:R59"/>
  <sheetViews>
    <sheetView zoomScale="110" zoomScaleNormal="110" workbookViewId="0">
      <selection activeCell="N13" sqref="N13"/>
    </sheetView>
  </sheetViews>
  <sheetFormatPr baseColWidth="10" defaultRowHeight="16" x14ac:dyDescent="0.2"/>
  <cols>
    <col min="1" max="1" width="15.1640625" bestFit="1" customWidth="1"/>
    <col min="3" max="3" width="24.83203125" bestFit="1" customWidth="1"/>
    <col min="6" max="6" width="15.5" bestFit="1" customWidth="1"/>
    <col min="8" max="8" width="24.83203125" bestFit="1" customWidth="1"/>
    <col min="10" max="10" width="15.83203125" customWidth="1"/>
    <col min="11" max="11" width="16.6640625" customWidth="1"/>
    <col min="12" max="12" width="10.83203125" hidden="1" customWidth="1"/>
    <col min="13" max="13" width="38" bestFit="1" customWidth="1"/>
    <col min="14" max="14" width="11.83203125" customWidth="1"/>
    <col min="17" max="17" width="13.33203125" customWidth="1"/>
    <col min="18" max="18" width="35.5" bestFit="1" customWidth="1"/>
  </cols>
  <sheetData>
    <row r="1" spans="1:18" ht="40" x14ac:dyDescent="0.25">
      <c r="A1" s="1" t="s">
        <v>82</v>
      </c>
      <c r="H1" s="31" t="s">
        <v>83</v>
      </c>
      <c r="J1" s="84" t="s">
        <v>100</v>
      </c>
      <c r="K1" s="85" t="s">
        <v>102</v>
      </c>
      <c r="M1" s="67" t="s">
        <v>15</v>
      </c>
    </row>
    <row r="2" spans="1:18" x14ac:dyDescent="0.2">
      <c r="A2" s="1"/>
      <c r="M2" s="18"/>
      <c r="N2" s="18" t="s">
        <v>30</v>
      </c>
      <c r="O2" s="18" t="s">
        <v>31</v>
      </c>
      <c r="P2" s="18" t="s">
        <v>32</v>
      </c>
      <c r="Q2" s="61" t="s">
        <v>80</v>
      </c>
    </row>
    <row r="3" spans="1:18" ht="19" x14ac:dyDescent="0.25">
      <c r="A3" s="29" t="s">
        <v>35</v>
      </c>
      <c r="F3" s="28" t="s">
        <v>36</v>
      </c>
      <c r="M3" s="19" t="s">
        <v>33</v>
      </c>
      <c r="N3" s="19">
        <v>50</v>
      </c>
      <c r="O3" s="19">
        <v>0</v>
      </c>
      <c r="P3" s="19">
        <v>0</v>
      </c>
      <c r="Q3" s="19">
        <v>0</v>
      </c>
    </row>
    <row r="4" spans="1:18" x14ac:dyDescent="0.2">
      <c r="A4" s="2" t="s">
        <v>0</v>
      </c>
      <c r="B4" s="3" t="s">
        <v>7</v>
      </c>
      <c r="C4" s="16" t="s">
        <v>8</v>
      </c>
      <c r="D4" s="4" t="s">
        <v>7</v>
      </c>
      <c r="F4" s="2" t="s">
        <v>0</v>
      </c>
      <c r="G4" s="3" t="s">
        <v>7</v>
      </c>
      <c r="H4" s="16" t="s">
        <v>8</v>
      </c>
      <c r="I4" s="4" t="s">
        <v>7</v>
      </c>
      <c r="M4" s="18" t="s">
        <v>16</v>
      </c>
      <c r="N4" s="18">
        <v>40</v>
      </c>
      <c r="O4" s="18">
        <v>0</v>
      </c>
      <c r="P4" s="18">
        <v>0</v>
      </c>
      <c r="Q4" s="61">
        <v>0</v>
      </c>
    </row>
    <row r="5" spans="1:18" x14ac:dyDescent="0.2">
      <c r="A5" s="5" t="s">
        <v>2</v>
      </c>
      <c r="B5" s="12" t="s">
        <v>14</v>
      </c>
      <c r="C5" s="6"/>
      <c r="D5" s="7"/>
      <c r="F5" s="5" t="s">
        <v>2</v>
      </c>
      <c r="G5" s="12" t="s">
        <v>14</v>
      </c>
      <c r="H5" s="6"/>
      <c r="I5" s="7"/>
      <c r="M5" s="19" t="s">
        <v>17</v>
      </c>
      <c r="N5" s="19"/>
      <c r="O5" s="19">
        <v>0</v>
      </c>
      <c r="P5" s="19">
        <v>0</v>
      </c>
      <c r="Q5" s="62">
        <v>0</v>
      </c>
    </row>
    <row r="6" spans="1:18" x14ac:dyDescent="0.2">
      <c r="A6" s="5" t="s">
        <v>3</v>
      </c>
      <c r="B6" s="12" t="s">
        <v>14</v>
      </c>
      <c r="C6" s="6" t="s">
        <v>9</v>
      </c>
      <c r="D6" s="8" t="s">
        <v>13</v>
      </c>
      <c r="F6" s="5" t="s">
        <v>3</v>
      </c>
      <c r="G6" s="12" t="s">
        <v>14</v>
      </c>
      <c r="H6" s="6" t="s">
        <v>9</v>
      </c>
      <c r="I6" s="8" t="s">
        <v>13</v>
      </c>
      <c r="M6" s="18" t="s">
        <v>18</v>
      </c>
      <c r="N6" s="18"/>
      <c r="O6" s="18"/>
      <c r="P6" s="18">
        <v>0</v>
      </c>
      <c r="Q6" s="22">
        <v>0</v>
      </c>
    </row>
    <row r="7" spans="1:18" x14ac:dyDescent="0.2">
      <c r="A7" s="5" t="s">
        <v>4</v>
      </c>
      <c r="B7" s="12" t="s">
        <v>14</v>
      </c>
      <c r="C7" s="6" t="s">
        <v>10</v>
      </c>
      <c r="D7" s="8" t="s">
        <v>13</v>
      </c>
      <c r="F7" s="5" t="s">
        <v>4</v>
      </c>
      <c r="G7" s="12" t="s">
        <v>14</v>
      </c>
      <c r="H7" s="6" t="s">
        <v>10</v>
      </c>
      <c r="I7" s="8" t="s">
        <v>13</v>
      </c>
      <c r="M7" s="58"/>
      <c r="N7" s="58"/>
      <c r="O7" s="58"/>
      <c r="P7" s="58"/>
      <c r="Q7" s="62">
        <v>0</v>
      </c>
    </row>
    <row r="8" spans="1:18" x14ac:dyDescent="0.2">
      <c r="A8" s="5" t="s">
        <v>5</v>
      </c>
      <c r="B8" s="12" t="s">
        <v>14</v>
      </c>
      <c r="C8" s="6" t="s">
        <v>11</v>
      </c>
      <c r="D8" s="8" t="s">
        <v>13</v>
      </c>
      <c r="F8" s="5" t="s">
        <v>5</v>
      </c>
      <c r="G8" s="12" t="s">
        <v>14</v>
      </c>
      <c r="H8" s="6" t="s">
        <v>11</v>
      </c>
      <c r="I8" s="8" t="s">
        <v>13</v>
      </c>
      <c r="M8" s="64" t="s">
        <v>19</v>
      </c>
      <c r="N8" s="64">
        <f>SUM(N3:N4)</f>
        <v>90</v>
      </c>
      <c r="O8" s="64">
        <f>SUM(O3:O5)</f>
        <v>0</v>
      </c>
      <c r="P8" s="64">
        <f>SUM(P3:P6)</f>
        <v>0</v>
      </c>
      <c r="Q8" s="65">
        <f>SUM(Q3:Q7)</f>
        <v>0</v>
      </c>
      <c r="R8" s="14" t="s">
        <v>24</v>
      </c>
    </row>
    <row r="9" spans="1:18" x14ac:dyDescent="0.2">
      <c r="A9" s="9" t="s">
        <v>6</v>
      </c>
      <c r="B9" s="13" t="s">
        <v>14</v>
      </c>
      <c r="C9" s="10" t="s">
        <v>12</v>
      </c>
      <c r="D9" s="11" t="s">
        <v>13</v>
      </c>
      <c r="F9" s="9" t="s">
        <v>6</v>
      </c>
      <c r="G9" s="13" t="s">
        <v>14</v>
      </c>
      <c r="H9" s="10" t="s">
        <v>12</v>
      </c>
      <c r="I9" s="11" t="s">
        <v>13</v>
      </c>
      <c r="M9" s="66" t="s">
        <v>20</v>
      </c>
      <c r="N9" s="66">
        <f>N3*2</f>
        <v>100</v>
      </c>
      <c r="O9" s="66">
        <f>O3*3</f>
        <v>0</v>
      </c>
      <c r="P9" s="66">
        <f>P3*4</f>
        <v>0</v>
      </c>
      <c r="Q9" s="66">
        <f>Q3*5</f>
        <v>0</v>
      </c>
      <c r="R9" s="15" t="s">
        <v>23</v>
      </c>
    </row>
    <row r="10" spans="1:18" x14ac:dyDescent="0.2">
      <c r="M10" s="64" t="s">
        <v>21</v>
      </c>
      <c r="N10" s="64">
        <f>N8-N9</f>
        <v>-10</v>
      </c>
      <c r="O10" s="64">
        <f>O8-O9</f>
        <v>0</v>
      </c>
      <c r="P10" s="64">
        <f>P8-P9</f>
        <v>0</v>
      </c>
      <c r="Q10" s="65">
        <f>Q8-Q9</f>
        <v>0</v>
      </c>
      <c r="R10" s="15" t="s">
        <v>23</v>
      </c>
    </row>
    <row r="11" spans="1:18" x14ac:dyDescent="0.2">
      <c r="A11" s="2" t="s">
        <v>0</v>
      </c>
      <c r="B11" s="3" t="s">
        <v>7</v>
      </c>
      <c r="C11" s="16" t="s">
        <v>8</v>
      </c>
      <c r="D11" s="4" t="s">
        <v>7</v>
      </c>
      <c r="F11" s="2" t="s">
        <v>0</v>
      </c>
      <c r="G11" s="3" t="s">
        <v>7</v>
      </c>
      <c r="H11" s="16" t="s">
        <v>8</v>
      </c>
      <c r="I11" s="4" t="s">
        <v>7</v>
      </c>
      <c r="M11" s="66" t="s">
        <v>22</v>
      </c>
      <c r="N11" s="66">
        <v>2</v>
      </c>
      <c r="O11" s="66">
        <v>3</v>
      </c>
      <c r="P11" s="66">
        <v>4</v>
      </c>
      <c r="Q11" s="66">
        <v>5</v>
      </c>
      <c r="R11" s="15" t="s">
        <v>23</v>
      </c>
    </row>
    <row r="12" spans="1:18" ht="51" x14ac:dyDescent="0.2">
      <c r="A12" s="5" t="s">
        <v>2</v>
      </c>
      <c r="B12" s="12" t="s">
        <v>14</v>
      </c>
      <c r="C12" s="6"/>
      <c r="D12" s="7"/>
      <c r="F12" s="5" t="s">
        <v>2</v>
      </c>
      <c r="G12" s="12" t="s">
        <v>14</v>
      </c>
      <c r="H12" s="6"/>
      <c r="I12" s="7"/>
      <c r="M12" s="59" t="s">
        <v>34</v>
      </c>
      <c r="N12" s="60">
        <f>N10/N11</f>
        <v>-5</v>
      </c>
      <c r="O12" s="60">
        <f>O10/O11</f>
        <v>0</v>
      </c>
      <c r="P12" s="60">
        <f>P10/P11</f>
        <v>0</v>
      </c>
      <c r="Q12" s="63">
        <f>Q10/Q11</f>
        <v>0</v>
      </c>
    </row>
    <row r="13" spans="1:18" x14ac:dyDescent="0.2">
      <c r="A13" s="5" t="s">
        <v>3</v>
      </c>
      <c r="B13" s="12" t="s">
        <v>14</v>
      </c>
      <c r="C13" s="6" t="s">
        <v>9</v>
      </c>
      <c r="D13" s="8" t="s">
        <v>13</v>
      </c>
      <c r="F13" s="5" t="s">
        <v>3</v>
      </c>
      <c r="G13" s="12" t="s">
        <v>14</v>
      </c>
      <c r="H13" s="6" t="s">
        <v>9</v>
      </c>
      <c r="I13" s="8" t="s">
        <v>13</v>
      </c>
      <c r="M13" s="22" t="s">
        <v>45</v>
      </c>
      <c r="N13" s="22">
        <f>N3+N4</f>
        <v>90</v>
      </c>
      <c r="O13" s="22">
        <f>O3+O4+O5</f>
        <v>0</v>
      </c>
      <c r="P13" s="22">
        <f>P3+P4+P5+P6</f>
        <v>0</v>
      </c>
      <c r="Q13" s="22">
        <f>Q3+Q4+Q5+Q6+Q7</f>
        <v>0</v>
      </c>
    </row>
    <row r="14" spans="1:18" x14ac:dyDescent="0.2">
      <c r="A14" s="5" t="s">
        <v>4</v>
      </c>
      <c r="B14" s="12" t="s">
        <v>14</v>
      </c>
      <c r="C14" s="6" t="s">
        <v>10</v>
      </c>
      <c r="D14" s="8" t="s">
        <v>13</v>
      </c>
      <c r="F14" s="5" t="s">
        <v>4</v>
      </c>
      <c r="G14" s="12" t="s">
        <v>14</v>
      </c>
      <c r="H14" s="6" t="s">
        <v>10</v>
      </c>
      <c r="I14" s="8" t="s">
        <v>13</v>
      </c>
    </row>
    <row r="15" spans="1:18" x14ac:dyDescent="0.2">
      <c r="A15" s="5" t="s">
        <v>5</v>
      </c>
      <c r="B15" s="12" t="s">
        <v>14</v>
      </c>
      <c r="C15" s="6" t="s">
        <v>11</v>
      </c>
      <c r="D15" s="8" t="s">
        <v>13</v>
      </c>
      <c r="F15" s="5" t="s">
        <v>5</v>
      </c>
      <c r="G15" s="12" t="s">
        <v>14</v>
      </c>
      <c r="H15" s="6" t="s">
        <v>11</v>
      </c>
      <c r="I15" s="8" t="s">
        <v>13</v>
      </c>
    </row>
    <row r="16" spans="1:18" x14ac:dyDescent="0.2">
      <c r="A16" s="9" t="s">
        <v>6</v>
      </c>
      <c r="B16" s="13" t="s">
        <v>14</v>
      </c>
      <c r="C16" s="10" t="s">
        <v>12</v>
      </c>
      <c r="D16" s="11" t="s">
        <v>13</v>
      </c>
      <c r="F16" s="9" t="s">
        <v>6</v>
      </c>
      <c r="G16" s="13" t="s">
        <v>14</v>
      </c>
      <c r="H16" s="10" t="s">
        <v>12</v>
      </c>
      <c r="I16" s="11" t="s">
        <v>13</v>
      </c>
      <c r="M16" s="6"/>
      <c r="N16" s="6"/>
      <c r="O16" s="6"/>
      <c r="P16" s="6"/>
    </row>
    <row r="18" spans="1:9" x14ac:dyDescent="0.2">
      <c r="A18" s="2" t="s">
        <v>0</v>
      </c>
      <c r="B18" s="3" t="s">
        <v>7</v>
      </c>
      <c r="C18" s="16" t="s">
        <v>8</v>
      </c>
      <c r="D18" s="4" t="s">
        <v>7</v>
      </c>
      <c r="F18" s="2" t="s">
        <v>0</v>
      </c>
      <c r="G18" s="3" t="s">
        <v>7</v>
      </c>
      <c r="H18" s="16" t="s">
        <v>8</v>
      </c>
      <c r="I18" s="4" t="s">
        <v>7</v>
      </c>
    </row>
    <row r="19" spans="1:9" x14ac:dyDescent="0.2">
      <c r="A19" s="5" t="s">
        <v>2</v>
      </c>
      <c r="B19" s="12" t="s">
        <v>14</v>
      </c>
      <c r="C19" s="6"/>
      <c r="D19" s="7"/>
      <c r="F19" s="5" t="s">
        <v>2</v>
      </c>
      <c r="G19" s="12" t="s">
        <v>14</v>
      </c>
      <c r="H19" s="6"/>
      <c r="I19" s="7"/>
    </row>
    <row r="20" spans="1:9" x14ac:dyDescent="0.2">
      <c r="A20" s="5" t="s">
        <v>3</v>
      </c>
      <c r="B20" s="12" t="s">
        <v>14</v>
      </c>
      <c r="C20" s="6" t="s">
        <v>9</v>
      </c>
      <c r="D20" s="8" t="s">
        <v>13</v>
      </c>
      <c r="F20" s="5" t="s">
        <v>3</v>
      </c>
      <c r="G20" s="12" t="s">
        <v>14</v>
      </c>
      <c r="H20" s="6" t="s">
        <v>9</v>
      </c>
      <c r="I20" s="8" t="s">
        <v>13</v>
      </c>
    </row>
    <row r="21" spans="1:9" x14ac:dyDescent="0.2">
      <c r="A21" s="5" t="s">
        <v>4</v>
      </c>
      <c r="B21" s="12" t="s">
        <v>14</v>
      </c>
      <c r="C21" s="6" t="s">
        <v>10</v>
      </c>
      <c r="D21" s="8" t="s">
        <v>13</v>
      </c>
      <c r="F21" s="5" t="s">
        <v>4</v>
      </c>
      <c r="G21" s="12" t="s">
        <v>14</v>
      </c>
      <c r="H21" s="6" t="s">
        <v>10</v>
      </c>
      <c r="I21" s="8" t="s">
        <v>13</v>
      </c>
    </row>
    <row r="22" spans="1:9" x14ac:dyDescent="0.2">
      <c r="A22" s="5" t="s">
        <v>5</v>
      </c>
      <c r="B22" s="12" t="s">
        <v>14</v>
      </c>
      <c r="C22" s="6" t="s">
        <v>11</v>
      </c>
      <c r="D22" s="8" t="s">
        <v>13</v>
      </c>
      <c r="F22" s="5" t="s">
        <v>5</v>
      </c>
      <c r="G22" s="12" t="s">
        <v>14</v>
      </c>
      <c r="H22" s="6" t="s">
        <v>11</v>
      </c>
      <c r="I22" s="8" t="s">
        <v>13</v>
      </c>
    </row>
    <row r="23" spans="1:9" x14ac:dyDescent="0.2">
      <c r="A23" s="9" t="s">
        <v>6</v>
      </c>
      <c r="B23" s="13" t="s">
        <v>14</v>
      </c>
      <c r="C23" s="10" t="s">
        <v>12</v>
      </c>
      <c r="D23" s="11" t="s">
        <v>13</v>
      </c>
      <c r="F23" s="9" t="s">
        <v>6</v>
      </c>
      <c r="G23" s="13" t="s">
        <v>14</v>
      </c>
      <c r="H23" s="10" t="s">
        <v>12</v>
      </c>
      <c r="I23" s="11" t="s">
        <v>13</v>
      </c>
    </row>
    <row r="25" spans="1:9" x14ac:dyDescent="0.2">
      <c r="A25" s="2" t="s">
        <v>0</v>
      </c>
      <c r="B25" s="3" t="s">
        <v>7</v>
      </c>
      <c r="C25" s="16" t="s">
        <v>8</v>
      </c>
      <c r="D25" s="4" t="s">
        <v>7</v>
      </c>
      <c r="F25" s="2" t="s">
        <v>0</v>
      </c>
      <c r="G25" s="3" t="s">
        <v>7</v>
      </c>
      <c r="H25" s="16" t="s">
        <v>8</v>
      </c>
      <c r="I25" s="4" t="s">
        <v>7</v>
      </c>
    </row>
    <row r="26" spans="1:9" x14ac:dyDescent="0.2">
      <c r="A26" s="5" t="s">
        <v>2</v>
      </c>
      <c r="B26" s="12" t="s">
        <v>14</v>
      </c>
      <c r="C26" s="6"/>
      <c r="D26" s="7"/>
      <c r="F26" s="5" t="s">
        <v>2</v>
      </c>
      <c r="G26" s="12" t="s">
        <v>14</v>
      </c>
      <c r="H26" s="6"/>
      <c r="I26" s="7"/>
    </row>
    <row r="27" spans="1:9" x14ac:dyDescent="0.2">
      <c r="A27" s="5" t="s">
        <v>3</v>
      </c>
      <c r="B27" s="12" t="s">
        <v>14</v>
      </c>
      <c r="C27" s="6" t="s">
        <v>9</v>
      </c>
      <c r="D27" s="8" t="s">
        <v>13</v>
      </c>
      <c r="F27" s="5" t="s">
        <v>3</v>
      </c>
      <c r="G27" s="12" t="s">
        <v>14</v>
      </c>
      <c r="H27" s="6" t="s">
        <v>9</v>
      </c>
      <c r="I27" s="8" t="s">
        <v>13</v>
      </c>
    </row>
    <row r="28" spans="1:9" x14ac:dyDescent="0.2">
      <c r="A28" s="5" t="s">
        <v>4</v>
      </c>
      <c r="B28" s="12" t="s">
        <v>14</v>
      </c>
      <c r="C28" s="6" t="s">
        <v>10</v>
      </c>
      <c r="D28" s="8" t="s">
        <v>13</v>
      </c>
      <c r="F28" s="5" t="s">
        <v>4</v>
      </c>
      <c r="G28" s="12" t="s">
        <v>14</v>
      </c>
      <c r="H28" s="6" t="s">
        <v>10</v>
      </c>
      <c r="I28" s="8" t="s">
        <v>13</v>
      </c>
    </row>
    <row r="29" spans="1:9" x14ac:dyDescent="0.2">
      <c r="A29" s="5" t="s">
        <v>5</v>
      </c>
      <c r="B29" s="12" t="s">
        <v>14</v>
      </c>
      <c r="C29" s="6" t="s">
        <v>11</v>
      </c>
      <c r="D29" s="8" t="s">
        <v>13</v>
      </c>
      <c r="F29" s="5" t="s">
        <v>5</v>
      </c>
      <c r="G29" s="12" t="s">
        <v>14</v>
      </c>
      <c r="H29" s="6" t="s">
        <v>11</v>
      </c>
      <c r="I29" s="8" t="s">
        <v>13</v>
      </c>
    </row>
    <row r="30" spans="1:9" x14ac:dyDescent="0.2">
      <c r="A30" s="9" t="s">
        <v>6</v>
      </c>
      <c r="B30" s="13" t="s">
        <v>14</v>
      </c>
      <c r="C30" s="10" t="s">
        <v>12</v>
      </c>
      <c r="D30" s="11" t="s">
        <v>13</v>
      </c>
      <c r="F30" s="9" t="s">
        <v>6</v>
      </c>
      <c r="G30" s="13" t="s">
        <v>14</v>
      </c>
      <c r="H30" s="10" t="s">
        <v>12</v>
      </c>
      <c r="I30" s="11" t="s">
        <v>13</v>
      </c>
    </row>
    <row r="32" spans="1:9" x14ac:dyDescent="0.2">
      <c r="A32" s="2" t="s">
        <v>0</v>
      </c>
      <c r="B32" s="3" t="s">
        <v>7</v>
      </c>
      <c r="C32" s="16" t="s">
        <v>8</v>
      </c>
      <c r="D32" s="4" t="s">
        <v>7</v>
      </c>
      <c r="F32" s="2" t="s">
        <v>0</v>
      </c>
      <c r="G32" s="3" t="s">
        <v>7</v>
      </c>
      <c r="H32" s="16" t="s">
        <v>8</v>
      </c>
      <c r="I32" s="4" t="s">
        <v>7</v>
      </c>
    </row>
    <row r="33" spans="1:16" x14ac:dyDescent="0.2">
      <c r="A33" s="5" t="s">
        <v>2</v>
      </c>
      <c r="B33" s="12" t="s">
        <v>14</v>
      </c>
      <c r="C33" s="6"/>
      <c r="D33" s="7"/>
      <c r="F33" s="5" t="s">
        <v>2</v>
      </c>
      <c r="G33" s="12" t="s">
        <v>14</v>
      </c>
      <c r="H33" s="6"/>
      <c r="I33" s="7"/>
    </row>
    <row r="34" spans="1:16" x14ac:dyDescent="0.2">
      <c r="A34" s="5" t="s">
        <v>3</v>
      </c>
      <c r="B34" s="12" t="s">
        <v>14</v>
      </c>
      <c r="C34" s="6" t="s">
        <v>9</v>
      </c>
      <c r="D34" s="8" t="s">
        <v>13</v>
      </c>
      <c r="F34" s="5" t="s">
        <v>3</v>
      </c>
      <c r="G34" s="12" t="s">
        <v>14</v>
      </c>
      <c r="H34" s="6" t="s">
        <v>9</v>
      </c>
      <c r="I34" s="8" t="s">
        <v>13</v>
      </c>
    </row>
    <row r="35" spans="1:16" x14ac:dyDescent="0.2">
      <c r="A35" s="5" t="s">
        <v>4</v>
      </c>
      <c r="B35" s="12" t="s">
        <v>14</v>
      </c>
      <c r="C35" s="6" t="s">
        <v>10</v>
      </c>
      <c r="D35" s="8" t="s">
        <v>13</v>
      </c>
      <c r="F35" s="5" t="s">
        <v>4</v>
      </c>
      <c r="G35" s="12" t="s">
        <v>14</v>
      </c>
      <c r="H35" s="6" t="s">
        <v>10</v>
      </c>
      <c r="I35" s="8" t="s">
        <v>13</v>
      </c>
    </row>
    <row r="36" spans="1:16" x14ac:dyDescent="0.2">
      <c r="A36" s="5" t="s">
        <v>5</v>
      </c>
      <c r="B36" s="12" t="s">
        <v>14</v>
      </c>
      <c r="C36" s="6" t="s">
        <v>11</v>
      </c>
      <c r="D36" s="8" t="s">
        <v>13</v>
      </c>
      <c r="F36" s="5" t="s">
        <v>5</v>
      </c>
      <c r="G36" s="12" t="s">
        <v>14</v>
      </c>
      <c r="H36" s="6" t="s">
        <v>11</v>
      </c>
      <c r="I36" s="8" t="s">
        <v>13</v>
      </c>
    </row>
    <row r="37" spans="1:16" ht="21" x14ac:dyDescent="0.25">
      <c r="A37" s="9" t="s">
        <v>6</v>
      </c>
      <c r="B37" s="13" t="s">
        <v>14</v>
      </c>
      <c r="C37" s="10" t="s">
        <v>12</v>
      </c>
      <c r="D37" s="11" t="s">
        <v>13</v>
      </c>
      <c r="F37" s="9" t="s">
        <v>6</v>
      </c>
      <c r="G37" s="13" t="s">
        <v>14</v>
      </c>
      <c r="H37" s="10" t="s">
        <v>12</v>
      </c>
      <c r="I37" s="11" t="s">
        <v>13</v>
      </c>
      <c r="M37" s="27" t="s">
        <v>44</v>
      </c>
    </row>
    <row r="38" spans="1:16" ht="19" x14ac:dyDescent="0.25">
      <c r="M38" s="26" t="s">
        <v>35</v>
      </c>
    </row>
    <row r="39" spans="1:16" x14ac:dyDescent="0.2">
      <c r="M39" s="2" t="s">
        <v>0</v>
      </c>
      <c r="N39" s="3" t="s">
        <v>41</v>
      </c>
      <c r="O39" s="16" t="s">
        <v>8</v>
      </c>
      <c r="P39" s="4" t="s">
        <v>42</v>
      </c>
    </row>
    <row r="40" spans="1:16" x14ac:dyDescent="0.2">
      <c r="M40" s="5" t="s">
        <v>2</v>
      </c>
      <c r="N40" s="12">
        <v>50</v>
      </c>
      <c r="O40" s="6"/>
      <c r="P40" s="7"/>
    </row>
    <row r="41" spans="1:16" x14ac:dyDescent="0.2">
      <c r="M41" s="5" t="s">
        <v>3</v>
      </c>
      <c r="N41" s="12">
        <v>40</v>
      </c>
      <c r="O41" s="6" t="s">
        <v>9</v>
      </c>
      <c r="P41" s="8">
        <v>-5</v>
      </c>
    </row>
    <row r="42" spans="1:16" x14ac:dyDescent="0.2">
      <c r="M42" s="5" t="s">
        <v>4</v>
      </c>
      <c r="N42" s="12">
        <v>30</v>
      </c>
      <c r="O42" s="6" t="s">
        <v>10</v>
      </c>
      <c r="P42" s="8">
        <v>-10</v>
      </c>
    </row>
    <row r="43" spans="1:16" x14ac:dyDescent="0.2">
      <c r="M43" s="5" t="s">
        <v>5</v>
      </c>
      <c r="N43" s="12">
        <v>20</v>
      </c>
      <c r="O43" s="6" t="s">
        <v>11</v>
      </c>
      <c r="P43" s="8">
        <v>-15</v>
      </c>
    </row>
    <row r="44" spans="1:16" x14ac:dyDescent="0.2">
      <c r="M44" s="9" t="s">
        <v>6</v>
      </c>
      <c r="N44" s="13" t="s">
        <v>43</v>
      </c>
      <c r="O44" s="10" t="s">
        <v>12</v>
      </c>
      <c r="P44" s="11" t="s">
        <v>43</v>
      </c>
    </row>
    <row r="48" spans="1:16" x14ac:dyDescent="0.2">
      <c r="M48" s="1" t="s">
        <v>15</v>
      </c>
    </row>
    <row r="49" spans="13:16" x14ac:dyDescent="0.2">
      <c r="M49" s="18"/>
      <c r="N49" s="18" t="s">
        <v>30</v>
      </c>
      <c r="O49" s="18" t="s">
        <v>31</v>
      </c>
      <c r="P49" s="18" t="s">
        <v>32</v>
      </c>
    </row>
    <row r="50" spans="13:16" x14ac:dyDescent="0.2">
      <c r="M50" s="19" t="s">
        <v>33</v>
      </c>
      <c r="N50" s="19">
        <v>50</v>
      </c>
      <c r="O50" s="19">
        <v>50</v>
      </c>
      <c r="P50" s="19">
        <v>50</v>
      </c>
    </row>
    <row r="51" spans="13:16" x14ac:dyDescent="0.2">
      <c r="M51" s="18" t="s">
        <v>16</v>
      </c>
      <c r="N51" s="18">
        <v>40</v>
      </c>
      <c r="O51" s="18">
        <v>40</v>
      </c>
      <c r="P51" s="18">
        <v>40</v>
      </c>
    </row>
    <row r="52" spans="13:16" x14ac:dyDescent="0.2">
      <c r="M52" s="19" t="s">
        <v>17</v>
      </c>
      <c r="N52" s="19"/>
      <c r="O52" s="19">
        <v>30</v>
      </c>
      <c r="P52" s="19">
        <v>30</v>
      </c>
    </row>
    <row r="53" spans="13:16" x14ac:dyDescent="0.2">
      <c r="M53" s="18" t="s">
        <v>18</v>
      </c>
      <c r="N53" s="18"/>
      <c r="O53" s="18"/>
      <c r="P53" s="18">
        <v>20</v>
      </c>
    </row>
    <row r="54" spans="13:16" x14ac:dyDescent="0.2">
      <c r="M54" s="20" t="s">
        <v>19</v>
      </c>
      <c r="N54" s="20">
        <f>SUM(N50:N51)</f>
        <v>90</v>
      </c>
      <c r="O54" s="20">
        <f>SUM(O50:O52)</f>
        <v>120</v>
      </c>
      <c r="P54" s="20">
        <f>SUM(P50:P53)</f>
        <v>140</v>
      </c>
    </row>
    <row r="55" spans="13:16" x14ac:dyDescent="0.2">
      <c r="M55" s="21" t="s">
        <v>20</v>
      </c>
      <c r="N55" s="21">
        <f>N50*2</f>
        <v>100</v>
      </c>
      <c r="O55" s="21">
        <f>O50*3</f>
        <v>150</v>
      </c>
      <c r="P55" s="21">
        <f>P50*4</f>
        <v>200</v>
      </c>
    </row>
    <row r="56" spans="13:16" x14ac:dyDescent="0.2">
      <c r="M56" s="20" t="s">
        <v>21</v>
      </c>
      <c r="N56" s="20">
        <f>N54-N55</f>
        <v>-10</v>
      </c>
      <c r="O56" s="20">
        <f>O54-O55</f>
        <v>-30</v>
      </c>
      <c r="P56" s="20">
        <f>P54-P55</f>
        <v>-60</v>
      </c>
    </row>
    <row r="57" spans="13:16" x14ac:dyDescent="0.2">
      <c r="M57" s="21" t="s">
        <v>22</v>
      </c>
      <c r="N57" s="21">
        <v>2</v>
      </c>
      <c r="O57" s="21">
        <v>3</v>
      </c>
      <c r="P57" s="21">
        <v>4</v>
      </c>
    </row>
    <row r="58" spans="13:16" ht="51" x14ac:dyDescent="0.2">
      <c r="M58" s="17" t="s">
        <v>34</v>
      </c>
      <c r="N58" s="19">
        <f>N56/N57</f>
        <v>-5</v>
      </c>
      <c r="O58" s="19">
        <f>O56/O57</f>
        <v>-10</v>
      </c>
      <c r="P58" s="19">
        <f>P56/P57</f>
        <v>-15</v>
      </c>
    </row>
    <row r="59" spans="13:16" x14ac:dyDescent="0.2">
      <c r="M59" s="22" t="s">
        <v>45</v>
      </c>
      <c r="N59" s="22">
        <f>N50+N51</f>
        <v>90</v>
      </c>
      <c r="O59" s="22">
        <f>O50+O51+O52</f>
        <v>120</v>
      </c>
      <c r="P59" s="22">
        <f>P50+P51+P52+P53</f>
        <v>140</v>
      </c>
    </row>
  </sheetData>
  <hyperlinks>
    <hyperlink ref="K1" r:id="rId1" xr:uid="{092159FD-8B32-B448-9FCA-66D045DEC75F}"/>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F313A-A65E-0F40-A313-CFC2282827B1}">
  <dimension ref="A1:AD23"/>
  <sheetViews>
    <sheetView workbookViewId="0">
      <selection activeCell="F7" sqref="F7"/>
    </sheetView>
  </sheetViews>
  <sheetFormatPr baseColWidth="10" defaultRowHeight="16" x14ac:dyDescent="0.2"/>
  <cols>
    <col min="1" max="1" width="35" customWidth="1"/>
    <col min="2" max="2" width="16" bestFit="1" customWidth="1"/>
    <col min="4" max="4" width="13.83203125" bestFit="1" customWidth="1"/>
    <col min="5" max="5" width="14.6640625" customWidth="1"/>
    <col min="7" max="7" width="32.1640625" bestFit="1" customWidth="1"/>
    <col min="10" max="10" width="13.83203125" bestFit="1" customWidth="1"/>
    <col min="13" max="13" width="33.6640625" bestFit="1" customWidth="1"/>
    <col min="19" max="19" width="33.6640625" bestFit="1" customWidth="1"/>
    <col min="25" max="25" width="33.6640625" bestFit="1" customWidth="1"/>
  </cols>
  <sheetData>
    <row r="1" spans="1:30" ht="40" x14ac:dyDescent="0.25">
      <c r="A1" s="29" t="s">
        <v>27</v>
      </c>
      <c r="B1" s="84" t="s">
        <v>100</v>
      </c>
      <c r="C1" s="82" t="s">
        <v>104</v>
      </c>
      <c r="AD1" t="s">
        <v>70</v>
      </c>
    </row>
    <row r="2" spans="1:30" ht="19" x14ac:dyDescent="0.25">
      <c r="A2" s="33" t="s">
        <v>87</v>
      </c>
      <c r="B2" s="34" t="s">
        <v>7</v>
      </c>
      <c r="C2" s="10"/>
      <c r="D2" s="10"/>
      <c r="E2" s="10"/>
      <c r="G2" s="33" t="s">
        <v>0</v>
      </c>
      <c r="H2" s="34" t="s">
        <v>7</v>
      </c>
      <c r="I2" s="10"/>
      <c r="J2" s="10"/>
      <c r="K2" s="10"/>
      <c r="M2" s="33" t="s">
        <v>0</v>
      </c>
      <c r="N2" s="34" t="s">
        <v>7</v>
      </c>
      <c r="O2" s="10"/>
      <c r="P2" s="10"/>
      <c r="Q2" s="10"/>
      <c r="S2" s="33" t="s">
        <v>0</v>
      </c>
      <c r="T2" s="34" t="s">
        <v>7</v>
      </c>
      <c r="U2" s="10"/>
      <c r="V2" s="10"/>
      <c r="W2" s="10"/>
      <c r="Y2" s="33" t="s">
        <v>0</v>
      </c>
      <c r="Z2" s="34" t="s">
        <v>7</v>
      </c>
      <c r="AA2" s="10"/>
      <c r="AB2" s="10"/>
      <c r="AC2" s="10"/>
    </row>
    <row r="3" spans="1:30" ht="102" x14ac:dyDescent="0.2">
      <c r="A3" s="32" t="s">
        <v>77</v>
      </c>
      <c r="B3" s="39" t="s">
        <v>53</v>
      </c>
      <c r="C3" s="41" t="s">
        <v>54</v>
      </c>
      <c r="D3" s="41" t="s">
        <v>51</v>
      </c>
      <c r="E3" s="41" t="s">
        <v>52</v>
      </c>
      <c r="G3" s="32" t="s">
        <v>77</v>
      </c>
      <c r="H3" s="39" t="s">
        <v>53</v>
      </c>
      <c r="I3" s="41" t="s">
        <v>54</v>
      </c>
      <c r="J3" s="41" t="s">
        <v>51</v>
      </c>
      <c r="K3" s="41" t="s">
        <v>52</v>
      </c>
      <c r="M3" s="32" t="s">
        <v>77</v>
      </c>
      <c r="N3" s="39" t="s">
        <v>53</v>
      </c>
      <c r="O3" s="41" t="s">
        <v>54</v>
      </c>
      <c r="P3" s="41" t="s">
        <v>51</v>
      </c>
      <c r="Q3" s="41" t="s">
        <v>52</v>
      </c>
      <c r="S3" s="32" t="s">
        <v>77</v>
      </c>
      <c r="T3" s="39" t="s">
        <v>53</v>
      </c>
      <c r="U3" s="41" t="s">
        <v>54</v>
      </c>
      <c r="V3" s="41" t="s">
        <v>51</v>
      </c>
      <c r="W3" s="41" t="s">
        <v>52</v>
      </c>
      <c r="Y3" s="32" t="s">
        <v>77</v>
      </c>
      <c r="Z3" s="39" t="s">
        <v>53</v>
      </c>
      <c r="AA3" s="41" t="s">
        <v>54</v>
      </c>
      <c r="AB3" s="41" t="s">
        <v>51</v>
      </c>
      <c r="AC3" s="41" t="s">
        <v>52</v>
      </c>
    </row>
    <row r="4" spans="1:30" x14ac:dyDescent="0.2">
      <c r="A4" s="35" t="s">
        <v>46</v>
      </c>
      <c r="B4" s="36">
        <v>1130</v>
      </c>
      <c r="C4" s="37">
        <v>20</v>
      </c>
      <c r="D4" s="37" t="s">
        <v>55</v>
      </c>
      <c r="E4" s="37" t="s">
        <v>56</v>
      </c>
      <c r="G4" s="35" t="s">
        <v>46</v>
      </c>
      <c r="H4" s="36"/>
      <c r="I4" s="37"/>
      <c r="J4" s="37"/>
      <c r="K4" s="37"/>
      <c r="M4" s="35" t="s">
        <v>46</v>
      </c>
      <c r="N4" s="36"/>
      <c r="O4" s="37"/>
      <c r="P4" s="37"/>
      <c r="Q4" s="37"/>
      <c r="S4" s="35" t="s">
        <v>46</v>
      </c>
      <c r="T4" s="36"/>
      <c r="U4" s="37"/>
      <c r="V4" s="37"/>
      <c r="W4" s="37"/>
      <c r="Y4" s="35" t="s">
        <v>46</v>
      </c>
      <c r="Z4" s="36"/>
      <c r="AA4" s="37"/>
      <c r="AB4" s="37"/>
      <c r="AC4" s="37"/>
    </row>
    <row r="5" spans="1:30" x14ac:dyDescent="0.2">
      <c r="A5" s="35" t="s">
        <v>47</v>
      </c>
      <c r="B5" s="37">
        <v>1930</v>
      </c>
      <c r="C5" s="37">
        <v>30</v>
      </c>
      <c r="D5" s="37" t="s">
        <v>59</v>
      </c>
      <c r="E5" s="37" t="s">
        <v>60</v>
      </c>
      <c r="G5" s="35" t="s">
        <v>47</v>
      </c>
      <c r="H5" s="37"/>
      <c r="I5" s="37"/>
      <c r="J5" s="37"/>
      <c r="K5" s="37"/>
      <c r="M5" s="35" t="s">
        <v>47</v>
      </c>
      <c r="N5" s="37"/>
      <c r="O5" s="37"/>
      <c r="P5" s="37"/>
      <c r="Q5" s="37"/>
      <c r="S5" s="35" t="s">
        <v>47</v>
      </c>
      <c r="T5" s="37"/>
      <c r="U5" s="37"/>
      <c r="V5" s="37"/>
      <c r="W5" s="37"/>
      <c r="Y5" s="35" t="s">
        <v>47</v>
      </c>
      <c r="Z5" s="37"/>
      <c r="AA5" s="37"/>
      <c r="AB5" s="37"/>
      <c r="AC5" s="37"/>
    </row>
    <row r="6" spans="1:30" x14ac:dyDescent="0.2">
      <c r="A6" s="86"/>
      <c r="B6" s="6"/>
      <c r="C6" s="6"/>
      <c r="D6" s="6"/>
      <c r="E6" s="7"/>
      <c r="G6" s="5"/>
      <c r="H6" s="6"/>
      <c r="I6" s="6"/>
      <c r="J6" s="6"/>
      <c r="K6" s="7"/>
      <c r="M6" s="5"/>
      <c r="N6" s="6"/>
      <c r="O6" s="6"/>
      <c r="P6" s="6"/>
      <c r="Q6" s="7"/>
      <c r="S6" s="5"/>
      <c r="T6" s="6"/>
      <c r="U6" s="6"/>
      <c r="V6" s="6"/>
      <c r="W6" s="7"/>
      <c r="Y6" s="5"/>
      <c r="Z6" s="6"/>
      <c r="AA6" s="6"/>
      <c r="AB6" s="6"/>
      <c r="AC6" s="7"/>
    </row>
    <row r="7" spans="1:30" ht="102" x14ac:dyDescent="0.2">
      <c r="A7" s="40" t="s">
        <v>76</v>
      </c>
      <c r="B7" s="39" t="s">
        <v>50</v>
      </c>
      <c r="C7" s="39" t="s">
        <v>54</v>
      </c>
      <c r="D7" s="39" t="s">
        <v>51</v>
      </c>
      <c r="E7" s="39" t="s">
        <v>52</v>
      </c>
      <c r="G7" s="40" t="s">
        <v>76</v>
      </c>
      <c r="H7" s="39" t="s">
        <v>50</v>
      </c>
      <c r="I7" s="39" t="s">
        <v>54</v>
      </c>
      <c r="J7" s="39" t="s">
        <v>51</v>
      </c>
      <c r="K7" s="39" t="s">
        <v>52</v>
      </c>
      <c r="M7" s="40" t="s">
        <v>76</v>
      </c>
      <c r="N7" s="39" t="s">
        <v>50</v>
      </c>
      <c r="O7" s="39" t="s">
        <v>54</v>
      </c>
      <c r="P7" s="39" t="s">
        <v>51</v>
      </c>
      <c r="Q7" s="39" t="s">
        <v>52</v>
      </c>
      <c r="S7" s="40" t="s">
        <v>76</v>
      </c>
      <c r="T7" s="39" t="s">
        <v>50</v>
      </c>
      <c r="U7" s="39" t="s">
        <v>54</v>
      </c>
      <c r="V7" s="39" t="s">
        <v>51</v>
      </c>
      <c r="W7" s="39" t="s">
        <v>52</v>
      </c>
      <c r="Y7" s="40" t="s">
        <v>77</v>
      </c>
      <c r="Z7" s="39" t="s">
        <v>50</v>
      </c>
      <c r="AA7" s="39" t="s">
        <v>54</v>
      </c>
      <c r="AB7" s="39" t="s">
        <v>51</v>
      </c>
      <c r="AC7" s="39" t="s">
        <v>52</v>
      </c>
    </row>
    <row r="8" spans="1:30" ht="34" x14ac:dyDescent="0.2">
      <c r="A8" s="35" t="s">
        <v>48</v>
      </c>
      <c r="B8" s="37">
        <v>15</v>
      </c>
      <c r="C8" s="37">
        <v>20</v>
      </c>
      <c r="D8" s="38" t="s">
        <v>57</v>
      </c>
      <c r="E8" s="37" t="s">
        <v>58</v>
      </c>
      <c r="G8" s="35" t="s">
        <v>48</v>
      </c>
      <c r="H8" s="37"/>
      <c r="I8" s="37"/>
      <c r="J8" s="38"/>
      <c r="K8" s="37"/>
      <c r="M8" s="35" t="s">
        <v>48</v>
      </c>
      <c r="N8" s="37"/>
      <c r="O8" s="37"/>
      <c r="P8" s="38"/>
      <c r="Q8" s="37"/>
      <c r="S8" s="35" t="s">
        <v>48</v>
      </c>
      <c r="T8" s="37"/>
      <c r="U8" s="37"/>
      <c r="V8" s="38"/>
      <c r="W8" s="37"/>
      <c r="Y8" s="35" t="s">
        <v>48</v>
      </c>
      <c r="Z8" s="37"/>
      <c r="AA8" s="37"/>
      <c r="AB8" s="38"/>
      <c r="AC8" s="37"/>
    </row>
    <row r="9" spans="1:30" x14ac:dyDescent="0.2">
      <c r="A9" s="35" t="s">
        <v>49</v>
      </c>
      <c r="B9" s="22"/>
      <c r="C9" s="22"/>
      <c r="D9" s="22"/>
      <c r="E9" s="22"/>
      <c r="G9" s="35" t="s">
        <v>49</v>
      </c>
      <c r="H9" s="22"/>
      <c r="I9" s="22"/>
      <c r="J9" s="22"/>
      <c r="K9" s="22"/>
      <c r="M9" s="35" t="s">
        <v>49</v>
      </c>
      <c r="N9" s="22"/>
      <c r="O9" s="22"/>
      <c r="P9" s="22"/>
      <c r="Q9" s="22"/>
      <c r="S9" s="35" t="s">
        <v>49</v>
      </c>
      <c r="T9" s="22"/>
      <c r="U9" s="22"/>
      <c r="V9" s="22"/>
      <c r="W9" s="22"/>
      <c r="Y9" s="35" t="s">
        <v>49</v>
      </c>
      <c r="Z9" s="22"/>
      <c r="AA9" s="22"/>
      <c r="AB9" s="22"/>
      <c r="AC9" s="22"/>
    </row>
    <row r="15" spans="1:30" ht="19" x14ac:dyDescent="0.25">
      <c r="A15" s="28" t="s">
        <v>28</v>
      </c>
    </row>
    <row r="16" spans="1:30" ht="19" x14ac:dyDescent="0.25">
      <c r="A16" s="42" t="s">
        <v>0</v>
      </c>
      <c r="B16" s="43" t="s">
        <v>7</v>
      </c>
      <c r="C16" s="45"/>
      <c r="D16" s="45"/>
      <c r="E16" s="45"/>
      <c r="G16" s="42" t="s">
        <v>0</v>
      </c>
      <c r="H16" s="43" t="s">
        <v>7</v>
      </c>
      <c r="I16" s="45"/>
      <c r="J16" s="45"/>
      <c r="K16" s="45"/>
      <c r="M16" s="42" t="s">
        <v>0</v>
      </c>
      <c r="N16" s="43" t="s">
        <v>7</v>
      </c>
      <c r="O16" s="45"/>
      <c r="P16" s="45"/>
      <c r="Q16" s="45"/>
      <c r="S16" s="42" t="s">
        <v>0</v>
      </c>
      <c r="T16" s="43" t="s">
        <v>7</v>
      </c>
      <c r="U16" s="45"/>
      <c r="V16" s="45"/>
      <c r="W16" s="45"/>
      <c r="Y16" s="42" t="s">
        <v>0</v>
      </c>
      <c r="Z16" s="43" t="s">
        <v>7</v>
      </c>
      <c r="AA16" s="45"/>
      <c r="AB16" s="45"/>
      <c r="AC16" s="45"/>
    </row>
    <row r="17" spans="1:29" ht="102" x14ac:dyDescent="0.2">
      <c r="A17" s="46" t="s">
        <v>77</v>
      </c>
      <c r="B17" s="47" t="s">
        <v>53</v>
      </c>
      <c r="C17" s="48" t="s">
        <v>54</v>
      </c>
      <c r="D17" s="48" t="s">
        <v>51</v>
      </c>
      <c r="E17" s="48" t="s">
        <v>52</v>
      </c>
      <c r="G17" s="46" t="s">
        <v>77</v>
      </c>
      <c r="H17" s="47" t="s">
        <v>53</v>
      </c>
      <c r="I17" s="48" t="s">
        <v>54</v>
      </c>
      <c r="J17" s="48" t="s">
        <v>51</v>
      </c>
      <c r="K17" s="48" t="s">
        <v>52</v>
      </c>
      <c r="M17" s="46" t="s">
        <v>77</v>
      </c>
      <c r="N17" s="47" t="s">
        <v>53</v>
      </c>
      <c r="O17" s="48" t="s">
        <v>54</v>
      </c>
      <c r="P17" s="48" t="s">
        <v>51</v>
      </c>
      <c r="Q17" s="48" t="s">
        <v>52</v>
      </c>
      <c r="S17" s="46" t="s">
        <v>77</v>
      </c>
      <c r="T17" s="47" t="s">
        <v>53</v>
      </c>
      <c r="U17" s="48" t="s">
        <v>54</v>
      </c>
      <c r="V17" s="48" t="s">
        <v>51</v>
      </c>
      <c r="W17" s="48" t="s">
        <v>52</v>
      </c>
      <c r="Y17" s="46" t="s">
        <v>69</v>
      </c>
      <c r="Z17" s="47" t="s">
        <v>53</v>
      </c>
      <c r="AA17" s="48" t="s">
        <v>54</v>
      </c>
      <c r="AB17" s="48" t="s">
        <v>51</v>
      </c>
      <c r="AC17" s="48" t="s">
        <v>52</v>
      </c>
    </row>
    <row r="18" spans="1:29" x14ac:dyDescent="0.2">
      <c r="A18" s="49" t="s">
        <v>71</v>
      </c>
      <c r="B18" s="50"/>
      <c r="C18" s="50"/>
      <c r="D18" s="50"/>
      <c r="E18" s="50"/>
      <c r="G18" s="49" t="s">
        <v>71</v>
      </c>
      <c r="H18" s="50"/>
      <c r="I18" s="50"/>
      <c r="J18" s="50"/>
      <c r="K18" s="50"/>
      <c r="M18" s="49" t="s">
        <v>71</v>
      </c>
      <c r="N18" s="50"/>
      <c r="O18" s="50"/>
      <c r="P18" s="50"/>
      <c r="Q18" s="50"/>
      <c r="S18" s="49" t="s">
        <v>71</v>
      </c>
      <c r="T18" s="50"/>
      <c r="U18" s="50"/>
      <c r="V18" s="50"/>
      <c r="W18" s="50"/>
      <c r="Y18" s="49" t="s">
        <v>71</v>
      </c>
      <c r="Z18" s="50"/>
      <c r="AA18" s="50"/>
      <c r="AB18" s="50"/>
      <c r="AC18" s="50"/>
    </row>
    <row r="19" spans="1:29" x14ac:dyDescent="0.2">
      <c r="A19" s="51" t="s">
        <v>72</v>
      </c>
      <c r="B19" s="57">
        <v>1100</v>
      </c>
      <c r="C19" s="50">
        <v>25</v>
      </c>
      <c r="D19" s="50" t="s">
        <v>55</v>
      </c>
      <c r="E19" s="50" t="s">
        <v>56</v>
      </c>
      <c r="G19" s="51" t="s">
        <v>72</v>
      </c>
      <c r="H19" s="57"/>
      <c r="I19" s="50"/>
      <c r="J19" s="50"/>
      <c r="K19" s="50"/>
      <c r="M19" s="51" t="s">
        <v>72</v>
      </c>
      <c r="N19" s="57"/>
      <c r="O19" s="50"/>
      <c r="P19" s="50"/>
      <c r="Q19" s="50"/>
      <c r="S19" s="51" t="s">
        <v>72</v>
      </c>
      <c r="T19" s="57"/>
      <c r="U19" s="50"/>
      <c r="V19" s="50"/>
      <c r="W19" s="50"/>
      <c r="Y19" s="51" t="s">
        <v>72</v>
      </c>
      <c r="Z19" s="57"/>
      <c r="AA19" s="50"/>
      <c r="AB19" s="50"/>
      <c r="AC19" s="50"/>
    </row>
    <row r="20" spans="1:29" x14ac:dyDescent="0.2">
      <c r="A20" s="86" t="s">
        <v>109</v>
      </c>
      <c r="B20" s="44"/>
      <c r="C20" s="44"/>
      <c r="D20" s="44"/>
      <c r="E20" s="52"/>
      <c r="G20" s="86" t="s">
        <v>109</v>
      </c>
      <c r="H20" s="44"/>
      <c r="I20" s="44"/>
      <c r="J20" s="44"/>
      <c r="K20" s="52"/>
      <c r="M20" s="86" t="s">
        <v>109</v>
      </c>
      <c r="N20" s="44"/>
      <c r="O20" s="44"/>
      <c r="P20" s="44"/>
      <c r="Q20" s="52"/>
      <c r="S20" s="86" t="s">
        <v>109</v>
      </c>
      <c r="T20" s="44"/>
      <c r="U20" s="44"/>
      <c r="V20" s="44"/>
      <c r="W20" s="52"/>
      <c r="Y20" s="86" t="s">
        <v>109</v>
      </c>
      <c r="Z20" s="44"/>
      <c r="AA20" s="44"/>
      <c r="AB20" s="44"/>
      <c r="AC20" s="52"/>
    </row>
    <row r="21" spans="1:29" ht="170" x14ac:dyDescent="0.2">
      <c r="A21" s="53" t="s">
        <v>75</v>
      </c>
      <c r="B21" s="54" t="s">
        <v>50</v>
      </c>
      <c r="C21" s="54" t="s">
        <v>54</v>
      </c>
      <c r="D21" s="54" t="s">
        <v>51</v>
      </c>
      <c r="E21" s="54" t="s">
        <v>52</v>
      </c>
      <c r="G21" s="53" t="s">
        <v>75</v>
      </c>
      <c r="H21" s="54" t="s">
        <v>50</v>
      </c>
      <c r="I21" s="54" t="s">
        <v>54</v>
      </c>
      <c r="J21" s="54" t="s">
        <v>51</v>
      </c>
      <c r="K21" s="54" t="s">
        <v>52</v>
      </c>
      <c r="M21" s="53" t="s">
        <v>75</v>
      </c>
      <c r="N21" s="54" t="s">
        <v>50</v>
      </c>
      <c r="O21" s="54" t="s">
        <v>54</v>
      </c>
      <c r="P21" s="54" t="s">
        <v>51</v>
      </c>
      <c r="Q21" s="54" t="s">
        <v>52</v>
      </c>
      <c r="S21" s="53" t="s">
        <v>75</v>
      </c>
      <c r="T21" s="54" t="s">
        <v>50</v>
      </c>
      <c r="U21" s="54" t="s">
        <v>54</v>
      </c>
      <c r="V21" s="54" t="s">
        <v>51</v>
      </c>
      <c r="W21" s="54" t="s">
        <v>52</v>
      </c>
      <c r="Y21" s="53" t="s">
        <v>75</v>
      </c>
      <c r="Z21" s="54" t="s">
        <v>50</v>
      </c>
      <c r="AA21" s="54" t="s">
        <v>54</v>
      </c>
      <c r="AB21" s="54" t="s">
        <v>51</v>
      </c>
      <c r="AC21" s="54" t="s">
        <v>52</v>
      </c>
    </row>
    <row r="22" spans="1:29" x14ac:dyDescent="0.2">
      <c r="A22" s="51" t="s">
        <v>73</v>
      </c>
      <c r="B22" s="50"/>
      <c r="C22" s="50"/>
      <c r="D22" s="55"/>
      <c r="E22" s="50"/>
      <c r="G22" s="51" t="s">
        <v>73</v>
      </c>
      <c r="H22" s="50"/>
      <c r="I22" s="50"/>
      <c r="J22" s="55"/>
      <c r="K22" s="50"/>
      <c r="M22" s="51" t="s">
        <v>73</v>
      </c>
      <c r="N22" s="50"/>
      <c r="O22" s="50"/>
      <c r="P22" s="55"/>
      <c r="Q22" s="50"/>
      <c r="S22" s="51" t="s">
        <v>73</v>
      </c>
      <c r="T22" s="50"/>
      <c r="U22" s="50"/>
      <c r="V22" s="55"/>
      <c r="W22" s="50"/>
      <c r="Y22" s="51" t="s">
        <v>73</v>
      </c>
      <c r="Z22" s="50"/>
      <c r="AA22" s="50"/>
      <c r="AB22" s="55"/>
      <c r="AC22" s="50"/>
    </row>
    <row r="23" spans="1:29" x14ac:dyDescent="0.2">
      <c r="A23" s="51" t="s">
        <v>74</v>
      </c>
      <c r="B23" s="56"/>
      <c r="C23" s="56"/>
      <c r="D23" s="56"/>
      <c r="E23" s="56"/>
      <c r="G23" s="51" t="s">
        <v>74</v>
      </c>
      <c r="H23" s="56"/>
      <c r="I23" s="56"/>
      <c r="J23" s="56"/>
      <c r="K23" s="56"/>
      <c r="M23" s="51" t="s">
        <v>74</v>
      </c>
      <c r="N23" s="56"/>
      <c r="O23" s="56"/>
      <c r="P23" s="56"/>
      <c r="Q23" s="56"/>
      <c r="S23" s="51" t="s">
        <v>74</v>
      </c>
      <c r="T23" s="56"/>
      <c r="U23" s="56"/>
      <c r="V23" s="56"/>
      <c r="W23" s="56"/>
      <c r="Y23" s="51" t="s">
        <v>74</v>
      </c>
      <c r="Z23" s="56"/>
      <c r="AA23" s="56"/>
      <c r="AB23" s="56"/>
      <c r="AC23" s="56"/>
    </row>
  </sheetData>
  <hyperlinks>
    <hyperlink ref="C1" r:id="rId1" xr:uid="{BB58C45E-A80D-284F-85E6-8C53FC3E13F4}"/>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991BA-E204-1D49-9BDF-8CDE3B65ECBA}">
  <dimension ref="A1:G26"/>
  <sheetViews>
    <sheetView workbookViewId="0">
      <selection activeCell="J25" sqref="J25"/>
    </sheetView>
  </sheetViews>
  <sheetFormatPr baseColWidth="10" defaultRowHeight="16" x14ac:dyDescent="0.2"/>
  <cols>
    <col min="1" max="1" width="17.33203125" bestFit="1" customWidth="1"/>
    <col min="2" max="2" width="17.33203125" customWidth="1"/>
    <col min="3" max="3" width="15.5" bestFit="1" customWidth="1"/>
    <col min="6" max="6" width="17.5" bestFit="1" customWidth="1"/>
    <col min="9" max="9" width="13.83203125" bestFit="1" customWidth="1"/>
    <col min="10" max="10" width="11.6640625" bestFit="1" customWidth="1"/>
  </cols>
  <sheetData>
    <row r="1" spans="1:7" ht="20" x14ac:dyDescent="0.25">
      <c r="A1" s="77" t="s">
        <v>91</v>
      </c>
      <c r="B1" s="84" t="s">
        <v>100</v>
      </c>
      <c r="C1" s="83" t="s">
        <v>91</v>
      </c>
      <c r="D1" s="6"/>
      <c r="E1" s="6"/>
      <c r="F1" s="6"/>
    </row>
    <row r="2" spans="1:7" x14ac:dyDescent="0.2">
      <c r="A2" s="76" t="s">
        <v>0</v>
      </c>
      <c r="B2" s="37" t="s">
        <v>7</v>
      </c>
      <c r="C2" s="10"/>
      <c r="D2" s="10"/>
      <c r="E2" s="10"/>
      <c r="F2" s="10"/>
    </row>
    <row r="3" spans="1:7" ht="17" x14ac:dyDescent="0.2">
      <c r="A3" s="79" t="s">
        <v>93</v>
      </c>
      <c r="B3" s="79" t="s">
        <v>94</v>
      </c>
      <c r="C3" s="41" t="s">
        <v>95</v>
      </c>
      <c r="D3" s="80" t="s">
        <v>96</v>
      </c>
      <c r="E3" s="80" t="s">
        <v>97</v>
      </c>
      <c r="F3" s="81" t="s">
        <v>99</v>
      </c>
    </row>
    <row r="4" spans="1:7" ht="34" x14ac:dyDescent="0.2">
      <c r="A4" s="74" t="s">
        <v>90</v>
      </c>
      <c r="B4" s="74" t="s">
        <v>90</v>
      </c>
      <c r="C4" s="74" t="s">
        <v>92</v>
      </c>
      <c r="D4" s="75">
        <v>0</v>
      </c>
      <c r="E4" s="75" t="s">
        <v>98</v>
      </c>
      <c r="F4" s="78" t="s">
        <v>67</v>
      </c>
    </row>
    <row r="6" spans="1:7" ht="19" x14ac:dyDescent="0.25">
      <c r="A6" s="77" t="s">
        <v>91</v>
      </c>
      <c r="B6" s="77"/>
      <c r="C6" s="6"/>
      <c r="D6" s="6"/>
      <c r="E6" s="6"/>
      <c r="F6" s="6"/>
      <c r="G6" s="6"/>
    </row>
    <row r="7" spans="1:7" x14ac:dyDescent="0.2">
      <c r="A7" s="76" t="s">
        <v>0</v>
      </c>
      <c r="B7" s="37" t="s">
        <v>7</v>
      </c>
      <c r="C7" s="10"/>
      <c r="D7" s="10"/>
      <c r="E7" s="10"/>
      <c r="F7" s="10"/>
      <c r="G7" s="6"/>
    </row>
    <row r="8" spans="1:7" ht="17" x14ac:dyDescent="0.2">
      <c r="A8" s="79" t="s">
        <v>93</v>
      </c>
      <c r="B8" s="79" t="s">
        <v>94</v>
      </c>
      <c r="C8" s="41" t="s">
        <v>95</v>
      </c>
      <c r="D8" s="80" t="s">
        <v>96</v>
      </c>
      <c r="E8" s="80" t="s">
        <v>97</v>
      </c>
      <c r="F8" s="81" t="s">
        <v>99</v>
      </c>
      <c r="G8" s="6"/>
    </row>
    <row r="9" spans="1:7" ht="34" x14ac:dyDescent="0.2">
      <c r="A9" s="74" t="s">
        <v>90</v>
      </c>
      <c r="B9" s="74" t="s">
        <v>90</v>
      </c>
      <c r="C9" s="74" t="s">
        <v>92</v>
      </c>
      <c r="D9" s="75">
        <v>0</v>
      </c>
      <c r="E9" s="75" t="s">
        <v>98</v>
      </c>
      <c r="F9" s="78" t="s">
        <v>67</v>
      </c>
      <c r="G9" s="6"/>
    </row>
    <row r="10" spans="1:7" x14ac:dyDescent="0.2">
      <c r="A10" s="6"/>
      <c r="B10" s="6"/>
      <c r="C10" s="6"/>
      <c r="D10" s="6"/>
      <c r="E10" s="6"/>
      <c r="F10" s="6"/>
      <c r="G10" s="6"/>
    </row>
    <row r="11" spans="1:7" ht="19" x14ac:dyDescent="0.25">
      <c r="A11" s="77" t="s">
        <v>91</v>
      </c>
      <c r="B11" s="77"/>
      <c r="C11" s="6"/>
      <c r="D11" s="6"/>
      <c r="E11" s="6"/>
      <c r="F11" s="6"/>
      <c r="G11" s="6"/>
    </row>
    <row r="12" spans="1:7" x14ac:dyDescent="0.2">
      <c r="A12" s="76" t="s">
        <v>0</v>
      </c>
      <c r="B12" s="37" t="s">
        <v>7</v>
      </c>
      <c r="C12" s="10"/>
      <c r="D12" s="10"/>
      <c r="E12" s="10"/>
      <c r="F12" s="10"/>
      <c r="G12" s="6"/>
    </row>
    <row r="13" spans="1:7" ht="17" x14ac:dyDescent="0.2">
      <c r="A13" s="79" t="s">
        <v>93</v>
      </c>
      <c r="B13" s="79" t="s">
        <v>94</v>
      </c>
      <c r="C13" s="41" t="s">
        <v>95</v>
      </c>
      <c r="D13" s="80" t="s">
        <v>96</v>
      </c>
      <c r="E13" s="80" t="s">
        <v>97</v>
      </c>
      <c r="F13" s="81" t="s">
        <v>99</v>
      </c>
      <c r="G13" s="6"/>
    </row>
    <row r="14" spans="1:7" ht="34" x14ac:dyDescent="0.2">
      <c r="A14" s="74" t="s">
        <v>90</v>
      </c>
      <c r="B14" s="74" t="s">
        <v>90</v>
      </c>
      <c r="C14" s="74" t="s">
        <v>92</v>
      </c>
      <c r="D14" s="75">
        <v>0</v>
      </c>
      <c r="E14" s="75" t="s">
        <v>98</v>
      </c>
      <c r="F14" s="78" t="s">
        <v>67</v>
      </c>
      <c r="G14" s="6"/>
    </row>
    <row r="15" spans="1:7" x14ac:dyDescent="0.2">
      <c r="A15" s="6"/>
      <c r="B15" s="6"/>
      <c r="C15" s="6"/>
      <c r="D15" s="6"/>
      <c r="E15" s="6"/>
      <c r="F15" s="6"/>
      <c r="G15" s="6"/>
    </row>
    <row r="16" spans="1:7" ht="19" x14ac:dyDescent="0.25">
      <c r="A16" s="77" t="s">
        <v>91</v>
      </c>
      <c r="B16" s="77"/>
      <c r="C16" s="6"/>
      <c r="D16" s="6"/>
      <c r="E16" s="6"/>
      <c r="F16" s="6"/>
      <c r="G16" s="6"/>
    </row>
    <row r="17" spans="1:7" x14ac:dyDescent="0.2">
      <c r="A17" s="76" t="s">
        <v>0</v>
      </c>
      <c r="B17" s="37" t="s">
        <v>7</v>
      </c>
      <c r="C17" s="10"/>
      <c r="D17" s="10"/>
      <c r="E17" s="10"/>
      <c r="F17" s="10"/>
      <c r="G17" s="6"/>
    </row>
    <row r="18" spans="1:7" ht="17" x14ac:dyDescent="0.2">
      <c r="A18" s="79" t="s">
        <v>93</v>
      </c>
      <c r="B18" s="79" t="s">
        <v>94</v>
      </c>
      <c r="C18" s="41" t="s">
        <v>95</v>
      </c>
      <c r="D18" s="80" t="s">
        <v>96</v>
      </c>
      <c r="E18" s="80" t="s">
        <v>97</v>
      </c>
      <c r="F18" s="81" t="s">
        <v>99</v>
      </c>
      <c r="G18" s="6"/>
    </row>
    <row r="19" spans="1:7" ht="34" x14ac:dyDescent="0.2">
      <c r="A19" s="74" t="s">
        <v>90</v>
      </c>
      <c r="B19" s="74" t="s">
        <v>90</v>
      </c>
      <c r="C19" s="74" t="s">
        <v>92</v>
      </c>
      <c r="D19" s="75">
        <v>0</v>
      </c>
      <c r="E19" s="75" t="s">
        <v>98</v>
      </c>
      <c r="F19" s="78" t="s">
        <v>67</v>
      </c>
      <c r="G19" s="6"/>
    </row>
    <row r="20" spans="1:7" x14ac:dyDescent="0.2">
      <c r="A20" s="6"/>
      <c r="B20" s="6"/>
      <c r="C20" s="6"/>
      <c r="D20" s="6"/>
      <c r="E20" s="6"/>
      <c r="F20" s="6"/>
      <c r="G20" s="6"/>
    </row>
    <row r="21" spans="1:7" ht="19" x14ac:dyDescent="0.25">
      <c r="A21" s="77" t="s">
        <v>91</v>
      </c>
      <c r="B21" s="77"/>
      <c r="C21" s="6"/>
      <c r="D21" s="6"/>
      <c r="E21" s="6"/>
      <c r="F21" s="6"/>
      <c r="G21" s="6"/>
    </row>
    <row r="22" spans="1:7" x14ac:dyDescent="0.2">
      <c r="A22" s="76" t="s">
        <v>0</v>
      </c>
      <c r="B22" s="37" t="s">
        <v>7</v>
      </c>
      <c r="C22" s="10"/>
      <c r="D22" s="10"/>
      <c r="E22" s="10"/>
      <c r="F22" s="10"/>
      <c r="G22" s="6"/>
    </row>
    <row r="23" spans="1:7" ht="17" x14ac:dyDescent="0.2">
      <c r="A23" s="79" t="s">
        <v>93</v>
      </c>
      <c r="B23" s="79" t="s">
        <v>94</v>
      </c>
      <c r="C23" s="41" t="s">
        <v>95</v>
      </c>
      <c r="D23" s="80" t="s">
        <v>96</v>
      </c>
      <c r="E23" s="80" t="s">
        <v>97</v>
      </c>
      <c r="F23" s="81" t="s">
        <v>99</v>
      </c>
      <c r="G23" s="6"/>
    </row>
    <row r="24" spans="1:7" ht="34" x14ac:dyDescent="0.2">
      <c r="A24" s="74" t="s">
        <v>90</v>
      </c>
      <c r="B24" s="74" t="s">
        <v>90</v>
      </c>
      <c r="C24" s="74" t="s">
        <v>92</v>
      </c>
      <c r="D24" s="75">
        <v>0</v>
      </c>
      <c r="E24" s="75" t="s">
        <v>98</v>
      </c>
      <c r="F24" s="78" t="s">
        <v>67</v>
      </c>
      <c r="G24" s="6"/>
    </row>
    <row r="25" spans="1:7" x14ac:dyDescent="0.2">
      <c r="A25" s="6"/>
      <c r="B25" s="6"/>
      <c r="C25" s="6"/>
      <c r="D25" s="6"/>
      <c r="E25" s="6"/>
      <c r="F25" s="6"/>
      <c r="G25" s="6"/>
    </row>
    <row r="26" spans="1:7" x14ac:dyDescent="0.2">
      <c r="A26" s="6"/>
      <c r="B26" s="6"/>
      <c r="C26" s="6"/>
      <c r="D26" s="6"/>
      <c r="E26" s="6"/>
      <c r="F26" s="6"/>
      <c r="G26" s="6"/>
    </row>
  </sheetData>
  <hyperlinks>
    <hyperlink ref="C1" r:id="rId1" xr:uid="{A4969AEB-623C-D94E-A77B-85262C54F226}"/>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53D87-BF6D-6E4E-A0AB-B4666B266092}">
  <dimension ref="A1:K29"/>
  <sheetViews>
    <sheetView workbookViewId="0">
      <selection activeCell="K2" sqref="K2"/>
    </sheetView>
  </sheetViews>
  <sheetFormatPr baseColWidth="10" defaultRowHeight="16" x14ac:dyDescent="0.2"/>
  <cols>
    <col min="1" max="1" width="36.5" bestFit="1" customWidth="1"/>
    <col min="4" max="4" width="36.5" bestFit="1" customWidth="1"/>
    <col min="7" max="7" width="36.5" bestFit="1" customWidth="1"/>
    <col min="10" max="10" width="36.5" bestFit="1" customWidth="1"/>
  </cols>
  <sheetData>
    <row r="1" spans="1:11" ht="19" x14ac:dyDescent="0.25">
      <c r="A1" s="70" t="s">
        <v>84</v>
      </c>
      <c r="B1" s="22"/>
      <c r="D1" s="70" t="s">
        <v>84</v>
      </c>
      <c r="E1" s="22"/>
      <c r="G1" s="70" t="s">
        <v>84</v>
      </c>
      <c r="H1" s="22"/>
      <c r="J1" s="70" t="s">
        <v>84</v>
      </c>
      <c r="K1" s="22"/>
    </row>
    <row r="2" spans="1:11" x14ac:dyDescent="0.2">
      <c r="A2" s="35" t="s">
        <v>0</v>
      </c>
      <c r="B2" s="71" t="s">
        <v>7</v>
      </c>
      <c r="D2" s="35" t="s">
        <v>0</v>
      </c>
      <c r="E2" s="71" t="s">
        <v>7</v>
      </c>
      <c r="G2" s="35" t="s">
        <v>0</v>
      </c>
      <c r="H2" s="71" t="s">
        <v>7</v>
      </c>
      <c r="J2" s="35" t="s">
        <v>0</v>
      </c>
      <c r="K2" s="71" t="s">
        <v>7</v>
      </c>
    </row>
    <row r="3" spans="1:11" x14ac:dyDescent="0.2">
      <c r="A3" s="22" t="s">
        <v>85</v>
      </c>
      <c r="B3" s="22"/>
      <c r="D3" s="22" t="s">
        <v>85</v>
      </c>
      <c r="E3" s="22"/>
      <c r="G3" s="22" t="s">
        <v>85</v>
      </c>
      <c r="H3" s="22"/>
      <c r="J3" s="22" t="s">
        <v>85</v>
      </c>
      <c r="K3" s="22"/>
    </row>
    <row r="4" spans="1:11" x14ac:dyDescent="0.2">
      <c r="A4" s="22" t="s">
        <v>89</v>
      </c>
      <c r="B4" s="22"/>
      <c r="D4" s="22" t="s">
        <v>89</v>
      </c>
      <c r="E4" s="22"/>
      <c r="G4" s="22" t="s">
        <v>89</v>
      </c>
      <c r="H4" s="22"/>
      <c r="J4" s="22" t="s">
        <v>89</v>
      </c>
      <c r="K4" s="22"/>
    </row>
    <row r="7" spans="1:11" ht="19" x14ac:dyDescent="0.25">
      <c r="A7" s="72" t="s">
        <v>88</v>
      </c>
      <c r="B7" s="22"/>
      <c r="D7" s="72" t="s">
        <v>88</v>
      </c>
      <c r="E7" s="22"/>
      <c r="G7" s="72" t="s">
        <v>88</v>
      </c>
      <c r="H7" s="22"/>
      <c r="J7" s="72" t="s">
        <v>88</v>
      </c>
      <c r="K7" s="22"/>
    </row>
    <row r="8" spans="1:11" x14ac:dyDescent="0.2">
      <c r="A8" s="35" t="s">
        <v>0</v>
      </c>
      <c r="B8" s="71" t="s">
        <v>7</v>
      </c>
      <c r="D8" s="35" t="s">
        <v>0</v>
      </c>
      <c r="E8" s="71" t="s">
        <v>7</v>
      </c>
      <c r="G8" s="35" t="s">
        <v>0</v>
      </c>
      <c r="H8" s="71" t="s">
        <v>7</v>
      </c>
      <c r="J8" s="35" t="s">
        <v>0</v>
      </c>
      <c r="K8" s="71" t="s">
        <v>7</v>
      </c>
    </row>
    <row r="9" spans="1:11" x14ac:dyDescent="0.2">
      <c r="A9" s="22" t="s">
        <v>85</v>
      </c>
      <c r="B9" s="22"/>
      <c r="D9" s="22" t="s">
        <v>85</v>
      </c>
      <c r="E9" s="22"/>
      <c r="G9" s="22" t="s">
        <v>85</v>
      </c>
      <c r="H9" s="22"/>
      <c r="J9" s="22" t="s">
        <v>85</v>
      </c>
      <c r="K9" s="22"/>
    </row>
    <row r="10" spans="1:11" x14ac:dyDescent="0.2">
      <c r="A10" s="22" t="s">
        <v>89</v>
      </c>
      <c r="B10" s="22"/>
      <c r="D10" s="22" t="s">
        <v>89</v>
      </c>
      <c r="E10" s="22"/>
      <c r="G10" s="22" t="s">
        <v>89</v>
      </c>
      <c r="H10" s="22"/>
      <c r="J10" s="22" t="s">
        <v>89</v>
      </c>
      <c r="K10" s="22"/>
    </row>
    <row r="13" spans="1:11" ht="19" x14ac:dyDescent="0.25">
      <c r="A13" s="70" t="s">
        <v>84</v>
      </c>
      <c r="B13" s="22"/>
      <c r="D13" s="70" t="s">
        <v>84</v>
      </c>
      <c r="E13" s="22"/>
      <c r="G13" s="70" t="s">
        <v>84</v>
      </c>
      <c r="H13" s="22"/>
      <c r="J13" s="70" t="s">
        <v>84</v>
      </c>
      <c r="K13" s="22"/>
    </row>
    <row r="14" spans="1:11" x14ac:dyDescent="0.2">
      <c r="A14" s="35" t="s">
        <v>0</v>
      </c>
      <c r="B14" s="71" t="s">
        <v>7</v>
      </c>
      <c r="D14" s="35" t="s">
        <v>0</v>
      </c>
      <c r="E14" s="71" t="s">
        <v>7</v>
      </c>
      <c r="G14" s="35" t="s">
        <v>0</v>
      </c>
      <c r="H14" s="71" t="s">
        <v>7</v>
      </c>
      <c r="J14" s="35" t="s">
        <v>0</v>
      </c>
      <c r="K14" s="71" t="s">
        <v>7</v>
      </c>
    </row>
    <row r="15" spans="1:11" x14ac:dyDescent="0.2">
      <c r="A15" s="22" t="s">
        <v>85</v>
      </c>
      <c r="B15" s="22"/>
      <c r="D15" s="22" t="s">
        <v>85</v>
      </c>
      <c r="E15" s="22"/>
      <c r="G15" s="22" t="s">
        <v>85</v>
      </c>
      <c r="H15" s="22"/>
      <c r="J15" s="22" t="s">
        <v>85</v>
      </c>
      <c r="K15" s="22"/>
    </row>
    <row r="16" spans="1:11" x14ac:dyDescent="0.2">
      <c r="A16" s="22" t="s">
        <v>89</v>
      </c>
      <c r="B16" s="22"/>
      <c r="D16" s="22" t="s">
        <v>89</v>
      </c>
      <c r="E16" s="22"/>
      <c r="G16" s="22" t="s">
        <v>89</v>
      </c>
      <c r="H16" s="22"/>
      <c r="J16" s="22" t="s">
        <v>89</v>
      </c>
      <c r="K16" s="22"/>
    </row>
    <row r="19" spans="1:11" ht="19" x14ac:dyDescent="0.25">
      <c r="A19" s="72" t="s">
        <v>88</v>
      </c>
      <c r="B19" s="22"/>
      <c r="D19" s="72" t="s">
        <v>88</v>
      </c>
      <c r="E19" s="22"/>
      <c r="G19" s="72" t="s">
        <v>88</v>
      </c>
      <c r="H19" s="22"/>
      <c r="J19" s="72" t="s">
        <v>88</v>
      </c>
      <c r="K19" s="22"/>
    </row>
    <row r="20" spans="1:11" x14ac:dyDescent="0.2">
      <c r="A20" s="35" t="s">
        <v>0</v>
      </c>
      <c r="B20" s="71" t="s">
        <v>7</v>
      </c>
      <c r="D20" s="35" t="s">
        <v>0</v>
      </c>
      <c r="E20" s="71" t="s">
        <v>7</v>
      </c>
      <c r="G20" s="35" t="s">
        <v>0</v>
      </c>
      <c r="H20" s="71" t="s">
        <v>7</v>
      </c>
      <c r="J20" s="35" t="s">
        <v>0</v>
      </c>
      <c r="K20" s="71" t="s">
        <v>7</v>
      </c>
    </row>
    <row r="21" spans="1:11" x14ac:dyDescent="0.2">
      <c r="A21" s="22" t="s">
        <v>85</v>
      </c>
      <c r="B21" s="22"/>
      <c r="D21" s="22" t="s">
        <v>85</v>
      </c>
      <c r="E21" s="22"/>
      <c r="G21" s="22" t="s">
        <v>85</v>
      </c>
      <c r="H21" s="22"/>
      <c r="J21" s="22" t="s">
        <v>85</v>
      </c>
      <c r="K21" s="22"/>
    </row>
    <row r="22" spans="1:11" x14ac:dyDescent="0.2">
      <c r="A22" s="22" t="s">
        <v>89</v>
      </c>
      <c r="B22" s="22"/>
      <c r="D22" s="22" t="s">
        <v>89</v>
      </c>
      <c r="E22" s="22"/>
      <c r="G22" s="22" t="s">
        <v>89</v>
      </c>
      <c r="H22" s="22"/>
      <c r="J22" s="22" t="s">
        <v>89</v>
      </c>
      <c r="K22" s="22"/>
    </row>
    <row r="25" spans="1:11" x14ac:dyDescent="0.2">
      <c r="A25" t="s">
        <v>70</v>
      </c>
    </row>
    <row r="26" spans="1:11" ht="20" x14ac:dyDescent="0.25">
      <c r="A26" s="84" t="s">
        <v>105</v>
      </c>
    </row>
    <row r="27" spans="1:11" x14ac:dyDescent="0.2">
      <c r="A27" s="82" t="s">
        <v>106</v>
      </c>
    </row>
    <row r="28" spans="1:11" x14ac:dyDescent="0.2">
      <c r="A28" s="82" t="s">
        <v>107</v>
      </c>
    </row>
    <row r="29" spans="1:11" x14ac:dyDescent="0.2">
      <c r="A29" s="82" t="s">
        <v>108</v>
      </c>
    </row>
  </sheetData>
  <hyperlinks>
    <hyperlink ref="A27" r:id="rId1" xr:uid="{5E707B51-7FD5-A948-91D4-A4B8CEECDA2A}"/>
    <hyperlink ref="A28" r:id="rId2" xr:uid="{0E1524A5-ECFF-824A-9E33-0847751B4527}"/>
    <hyperlink ref="A29" r:id="rId3" xr:uid="{E7F069DE-F9A1-A24B-BFCA-8824369091F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8A5DF-C8B6-AE4E-B2D4-FA6FFC45E740}">
  <dimension ref="A1:N21"/>
  <sheetViews>
    <sheetView workbookViewId="0">
      <selection activeCell="O1" sqref="O1"/>
    </sheetView>
  </sheetViews>
  <sheetFormatPr baseColWidth="10" defaultRowHeight="16" x14ac:dyDescent="0.2"/>
  <cols>
    <col min="14" max="14" width="32" customWidth="1"/>
  </cols>
  <sheetData>
    <row r="1" spans="1:14" ht="19" x14ac:dyDescent="0.25">
      <c r="A1" s="28" t="s">
        <v>110</v>
      </c>
      <c r="M1" s="29"/>
    </row>
    <row r="2" spans="1:14" ht="40" x14ac:dyDescent="0.25">
      <c r="A2" t="s">
        <v>25</v>
      </c>
      <c r="E2" s="84" t="s">
        <v>100</v>
      </c>
      <c r="F2" s="82" t="s">
        <v>25</v>
      </c>
      <c r="N2" s="73"/>
    </row>
    <row r="12" spans="1:14" ht="40" x14ac:dyDescent="0.25">
      <c r="A12" t="s">
        <v>26</v>
      </c>
      <c r="E12" s="84" t="s">
        <v>100</v>
      </c>
      <c r="F12" s="82" t="s">
        <v>103</v>
      </c>
    </row>
    <row r="16" spans="1:14" x14ac:dyDescent="0.2">
      <c r="N16" s="82"/>
    </row>
    <row r="17" spans="14:14" x14ac:dyDescent="0.2">
      <c r="N17" s="82"/>
    </row>
    <row r="18" spans="14:14" x14ac:dyDescent="0.2">
      <c r="N18" s="82"/>
    </row>
    <row r="19" spans="14:14" x14ac:dyDescent="0.2">
      <c r="N19" s="82"/>
    </row>
    <row r="20" spans="14:14" x14ac:dyDescent="0.2">
      <c r="N20" s="82"/>
    </row>
    <row r="21" spans="14:14" x14ac:dyDescent="0.2">
      <c r="N21" s="82"/>
    </row>
  </sheetData>
  <hyperlinks>
    <hyperlink ref="F2" r:id="rId1" xr:uid="{17506BAF-A53B-A24E-BBE9-C38C0250CEAE}"/>
    <hyperlink ref="F12" r:id="rId2" xr:uid="{B2305955-A5BF-BA48-B2A0-2E3BF976988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6C3FA-F6DE-7243-90C1-B95A4006E843}">
  <dimension ref="A1:D39"/>
  <sheetViews>
    <sheetView workbookViewId="0">
      <selection activeCell="F27" sqref="F27"/>
    </sheetView>
  </sheetViews>
  <sheetFormatPr baseColWidth="10" defaultRowHeight="16" x14ac:dyDescent="0.2"/>
  <cols>
    <col min="1" max="1" width="22.5" bestFit="1" customWidth="1"/>
    <col min="4" max="4" width="16.33203125" bestFit="1" customWidth="1"/>
  </cols>
  <sheetData>
    <row r="1" spans="1:3" ht="19" x14ac:dyDescent="0.25">
      <c r="A1" s="88" t="s">
        <v>116</v>
      </c>
      <c r="B1" s="87"/>
      <c r="C1" s="87"/>
    </row>
    <row r="2" spans="1:3" x14ac:dyDescent="0.2">
      <c r="A2" s="89" t="s">
        <v>0</v>
      </c>
      <c r="B2" s="87" t="s">
        <v>64</v>
      </c>
      <c r="C2" s="87" t="s">
        <v>92</v>
      </c>
    </row>
    <row r="3" spans="1:3" x14ac:dyDescent="0.2">
      <c r="A3" t="s">
        <v>7</v>
      </c>
      <c r="B3">
        <v>0</v>
      </c>
    </row>
    <row r="10" spans="1:3" ht="19" x14ac:dyDescent="0.25">
      <c r="A10" s="29" t="s">
        <v>111</v>
      </c>
      <c r="B10" s="1"/>
      <c r="C10" s="1"/>
    </row>
    <row r="11" spans="1:3" x14ac:dyDescent="0.2">
      <c r="A11" s="1" t="s">
        <v>0</v>
      </c>
      <c r="B11" s="1" t="s">
        <v>64</v>
      </c>
      <c r="C11" s="1" t="s">
        <v>92</v>
      </c>
    </row>
    <row r="12" spans="1:3" x14ac:dyDescent="0.2">
      <c r="A12" s="1"/>
      <c r="B12" s="1"/>
      <c r="C12" s="1"/>
    </row>
    <row r="13" spans="1:3" x14ac:dyDescent="0.2">
      <c r="A13" s="1"/>
      <c r="B13" s="1"/>
      <c r="C13" s="1"/>
    </row>
    <row r="14" spans="1:3" x14ac:dyDescent="0.2">
      <c r="A14" s="1"/>
      <c r="B14" s="1"/>
      <c r="C14" s="1"/>
    </row>
    <row r="15" spans="1:3" x14ac:dyDescent="0.2">
      <c r="A15" s="1"/>
      <c r="B15" s="1"/>
      <c r="C15" s="1"/>
    </row>
    <row r="16" spans="1:3" x14ac:dyDescent="0.2">
      <c r="A16" s="1"/>
      <c r="B16" s="1"/>
      <c r="C16" s="1"/>
    </row>
    <row r="17" spans="1:4" ht="19" x14ac:dyDescent="0.25">
      <c r="A17" s="29" t="s">
        <v>112</v>
      </c>
      <c r="B17" s="1"/>
      <c r="C17" s="1"/>
    </row>
    <row r="18" spans="1:4" x14ac:dyDescent="0.2">
      <c r="A18" s="89" t="s">
        <v>0</v>
      </c>
      <c r="B18" s="1" t="s">
        <v>64</v>
      </c>
      <c r="C18" s="1" t="s">
        <v>92</v>
      </c>
    </row>
    <row r="19" spans="1:4" x14ac:dyDescent="0.2">
      <c r="A19" s="1"/>
      <c r="B19" s="1"/>
      <c r="C19" s="1"/>
    </row>
    <row r="20" spans="1:4" x14ac:dyDescent="0.2">
      <c r="A20" s="1"/>
      <c r="B20" s="1"/>
      <c r="C20" s="1"/>
    </row>
    <row r="21" spans="1:4" x14ac:dyDescent="0.2">
      <c r="A21" s="1"/>
      <c r="B21" s="1"/>
      <c r="C21" s="1"/>
    </row>
    <row r="22" spans="1:4" x14ac:dyDescent="0.2">
      <c r="A22" s="1"/>
      <c r="B22" s="1"/>
      <c r="C22" s="1"/>
    </row>
    <row r="23" spans="1:4" x14ac:dyDescent="0.2">
      <c r="A23" s="1"/>
      <c r="B23" s="1"/>
      <c r="C23" s="1"/>
    </row>
    <row r="24" spans="1:4" x14ac:dyDescent="0.2">
      <c r="A24" s="1"/>
      <c r="B24" s="1"/>
      <c r="C24" s="1"/>
    </row>
    <row r="25" spans="1:4" ht="19" x14ac:dyDescent="0.25">
      <c r="A25" s="29" t="s">
        <v>113</v>
      </c>
      <c r="B25" s="1"/>
      <c r="C25" s="1"/>
    </row>
    <row r="26" spans="1:4" x14ac:dyDescent="0.2">
      <c r="A26" s="89" t="s">
        <v>0</v>
      </c>
      <c r="B26" s="1" t="s">
        <v>64</v>
      </c>
      <c r="C26" s="1" t="s">
        <v>92</v>
      </c>
      <c r="D26" t="s">
        <v>117</v>
      </c>
    </row>
    <row r="27" spans="1:4" x14ac:dyDescent="0.2">
      <c r="A27" s="1"/>
      <c r="B27" s="1"/>
      <c r="C27" s="1"/>
      <c r="D27" t="s">
        <v>118</v>
      </c>
    </row>
    <row r="28" spans="1:4" x14ac:dyDescent="0.2">
      <c r="A28" s="1"/>
      <c r="B28" s="1"/>
      <c r="C28" s="1"/>
    </row>
    <row r="29" spans="1:4" x14ac:dyDescent="0.2">
      <c r="A29" s="1"/>
      <c r="B29" s="1"/>
      <c r="C29" s="1"/>
    </row>
    <row r="30" spans="1:4" x14ac:dyDescent="0.2">
      <c r="A30" s="1"/>
      <c r="B30" s="1"/>
      <c r="C30" s="1"/>
    </row>
    <row r="31" spans="1:4" ht="19" x14ac:dyDescent="0.25">
      <c r="A31" s="29" t="s">
        <v>114</v>
      </c>
      <c r="B31" s="1"/>
      <c r="C31" s="1"/>
    </row>
    <row r="32" spans="1:4" x14ac:dyDescent="0.2">
      <c r="A32" s="89" t="s">
        <v>0</v>
      </c>
      <c r="B32" s="1" t="s">
        <v>64</v>
      </c>
      <c r="C32" s="1" t="s">
        <v>92</v>
      </c>
    </row>
    <row r="33" spans="1:3" x14ac:dyDescent="0.2">
      <c r="A33" s="1"/>
      <c r="B33" s="1"/>
      <c r="C33" s="1"/>
    </row>
    <row r="34" spans="1:3" x14ac:dyDescent="0.2">
      <c r="A34" s="1"/>
      <c r="B34" s="1"/>
      <c r="C34" s="1"/>
    </row>
    <row r="35" spans="1:3" x14ac:dyDescent="0.2">
      <c r="A35" s="1"/>
      <c r="B35" s="1"/>
      <c r="C35" s="1"/>
    </row>
    <row r="36" spans="1:3" x14ac:dyDescent="0.2">
      <c r="A36" s="1"/>
      <c r="B36" s="1"/>
      <c r="C36" s="1"/>
    </row>
    <row r="37" spans="1:3" x14ac:dyDescent="0.2">
      <c r="A37" s="1"/>
      <c r="B37" s="1"/>
      <c r="C37" s="1"/>
    </row>
    <row r="38" spans="1:3" ht="19" x14ac:dyDescent="0.25">
      <c r="A38" s="29" t="s">
        <v>115</v>
      </c>
      <c r="B38" s="1"/>
      <c r="C38" s="1"/>
    </row>
    <row r="39" spans="1:3" x14ac:dyDescent="0.2">
      <c r="A39" s="89" t="s">
        <v>0</v>
      </c>
      <c r="B39" s="1" t="s">
        <v>64</v>
      </c>
      <c r="C39" s="1" t="s">
        <v>92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Reservation Type Rates</vt:lpstr>
      <vt:lpstr>Additional Services Rates</vt:lpstr>
      <vt:lpstr>Packages and Subscriptions</vt:lpstr>
      <vt:lpstr>Multi-Pet Discounts</vt:lpstr>
      <vt:lpstr>Check In and Out Fees</vt:lpstr>
      <vt:lpstr>Peak Dates</vt:lpstr>
      <vt:lpstr>Medication and Feeding</vt:lpstr>
      <vt:lpstr>Additional Discounts</vt:lpstr>
      <vt:lpstr>Animal Based Pricing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Chapin</dc:creator>
  <cp:lastModifiedBy>Ashley Chapin</cp:lastModifiedBy>
  <dcterms:created xsi:type="dcterms:W3CDTF">2022-10-20T15:14:37Z</dcterms:created>
  <dcterms:modified xsi:type="dcterms:W3CDTF">2022-10-27T22:04:05Z</dcterms:modified>
</cp:coreProperties>
</file>